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725\Desktop\"/>
    </mc:Choice>
  </mc:AlternateContent>
  <xr:revisionPtr revIDLastSave="0" documentId="13_ncr:1_{8F5C7025-AA49-446C-951E-05CD04524C7E}" xr6:coauthVersionLast="47" xr6:coauthVersionMax="47" xr10:uidLastSave="{00000000-0000-0000-0000-000000000000}"/>
  <bookViews>
    <workbookView xWindow="-135" yWindow="-135" windowWidth="29070" windowHeight="15870" tabRatio="701" xr2:uid="{862D2A2D-4A39-404C-A9D0-7F8A68E1027C}"/>
  </bookViews>
  <sheets>
    <sheet name="Assumptions and Transactions" sheetId="1" r:id="rId1"/>
    <sheet name="Project Stages" sheetId="2" r:id="rId2"/>
    <sheet name="Term and Cost Clarification" sheetId="3" r:id="rId3"/>
    <sheet name="Subscription Amort Sched" sheetId="8" r:id="rId4"/>
    <sheet name="Asset Calculations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5" l="1"/>
  <c r="D12" i="5"/>
  <c r="D14" i="5"/>
  <c r="G612" i="8"/>
  <c r="G611" i="8"/>
  <c r="G610" i="8"/>
  <c r="G609" i="8"/>
  <c r="G608" i="8"/>
  <c r="G607" i="8"/>
  <c r="G606" i="8"/>
  <c r="G605" i="8"/>
  <c r="G604" i="8"/>
  <c r="G603" i="8"/>
  <c r="G602" i="8"/>
  <c r="G601" i="8"/>
  <c r="G600" i="8"/>
  <c r="G599" i="8"/>
  <c r="G598" i="8"/>
  <c r="G597" i="8"/>
  <c r="G596" i="8"/>
  <c r="G595" i="8"/>
  <c r="G594" i="8"/>
  <c r="G593" i="8"/>
  <c r="G592" i="8"/>
  <c r="G591" i="8"/>
  <c r="G590" i="8"/>
  <c r="G589" i="8"/>
  <c r="G588" i="8"/>
  <c r="G587" i="8"/>
  <c r="G586" i="8"/>
  <c r="G585" i="8"/>
  <c r="G584" i="8"/>
  <c r="G583" i="8"/>
  <c r="G582" i="8"/>
  <c r="G581" i="8"/>
  <c r="G580" i="8"/>
  <c r="G579" i="8"/>
  <c r="G578" i="8"/>
  <c r="G577" i="8"/>
  <c r="G576" i="8"/>
  <c r="G575" i="8"/>
  <c r="G574" i="8"/>
  <c r="G573" i="8"/>
  <c r="G572" i="8"/>
  <c r="G571" i="8"/>
  <c r="G570" i="8"/>
  <c r="G569" i="8"/>
  <c r="G568" i="8"/>
  <c r="G567" i="8"/>
  <c r="G566" i="8"/>
  <c r="G565" i="8"/>
  <c r="G564" i="8"/>
  <c r="G563" i="8"/>
  <c r="G562" i="8"/>
  <c r="G561" i="8"/>
  <c r="G560" i="8"/>
  <c r="G559" i="8"/>
  <c r="G558" i="8"/>
  <c r="G557" i="8"/>
  <c r="G556" i="8"/>
  <c r="G555" i="8"/>
  <c r="G554" i="8"/>
  <c r="G553" i="8"/>
  <c r="G552" i="8"/>
  <c r="G551" i="8"/>
  <c r="G550" i="8"/>
  <c r="G549" i="8"/>
  <c r="G548" i="8"/>
  <c r="G547" i="8"/>
  <c r="G546" i="8"/>
  <c r="G545" i="8"/>
  <c r="G544" i="8"/>
  <c r="G543" i="8"/>
  <c r="G542" i="8"/>
  <c r="G541" i="8"/>
  <c r="G540" i="8"/>
  <c r="G539" i="8"/>
  <c r="G538" i="8"/>
  <c r="G537" i="8"/>
  <c r="G536" i="8"/>
  <c r="G535" i="8"/>
  <c r="G534" i="8"/>
  <c r="G533" i="8"/>
  <c r="G532" i="8"/>
  <c r="G531" i="8"/>
  <c r="G530" i="8"/>
  <c r="G529" i="8"/>
  <c r="G528" i="8"/>
  <c r="G527" i="8"/>
  <c r="G526" i="8"/>
  <c r="G525" i="8"/>
  <c r="G524" i="8"/>
  <c r="G523" i="8"/>
  <c r="G522" i="8"/>
  <c r="G521" i="8"/>
  <c r="G520" i="8"/>
  <c r="G519" i="8"/>
  <c r="G518" i="8"/>
  <c r="G517" i="8"/>
  <c r="G516" i="8"/>
  <c r="G515" i="8"/>
  <c r="G514" i="8"/>
  <c r="G513" i="8"/>
  <c r="G512" i="8"/>
  <c r="G511" i="8"/>
  <c r="G510" i="8"/>
  <c r="G509" i="8"/>
  <c r="G508" i="8"/>
  <c r="G507" i="8"/>
  <c r="G506" i="8"/>
  <c r="G505" i="8"/>
  <c r="G504" i="8"/>
  <c r="G503" i="8"/>
  <c r="G502" i="8"/>
  <c r="G501" i="8"/>
  <c r="G500" i="8"/>
  <c r="G499" i="8"/>
  <c r="G498" i="8"/>
  <c r="G497" i="8"/>
  <c r="G496" i="8"/>
  <c r="G495" i="8"/>
  <c r="G494" i="8"/>
  <c r="G493" i="8"/>
  <c r="G492" i="8"/>
  <c r="G491" i="8"/>
  <c r="G490" i="8"/>
  <c r="G489" i="8"/>
  <c r="G488" i="8"/>
  <c r="G487" i="8"/>
  <c r="G486" i="8"/>
  <c r="G485" i="8"/>
  <c r="G484" i="8"/>
  <c r="G483" i="8"/>
  <c r="G482" i="8"/>
  <c r="G481" i="8"/>
  <c r="G480" i="8"/>
  <c r="G479" i="8"/>
  <c r="G478" i="8"/>
  <c r="G477" i="8"/>
  <c r="G476" i="8"/>
  <c r="G475" i="8"/>
  <c r="G474" i="8"/>
  <c r="G473" i="8"/>
  <c r="G472" i="8"/>
  <c r="G471" i="8"/>
  <c r="G470" i="8"/>
  <c r="G469" i="8"/>
  <c r="G468" i="8"/>
  <c r="G467" i="8"/>
  <c r="G466" i="8"/>
  <c r="G465" i="8"/>
  <c r="G464" i="8"/>
  <c r="G463" i="8"/>
  <c r="G462" i="8"/>
  <c r="G461" i="8"/>
  <c r="G460" i="8"/>
  <c r="G459" i="8"/>
  <c r="G458" i="8"/>
  <c r="G457" i="8"/>
  <c r="G456" i="8"/>
  <c r="G455" i="8"/>
  <c r="G454" i="8"/>
  <c r="G453" i="8"/>
  <c r="G452" i="8"/>
  <c r="G451" i="8"/>
  <c r="G450" i="8"/>
  <c r="G449" i="8"/>
  <c r="G448" i="8"/>
  <c r="G447" i="8"/>
  <c r="G446" i="8"/>
  <c r="G445" i="8"/>
  <c r="G444" i="8"/>
  <c r="G443" i="8"/>
  <c r="G442" i="8"/>
  <c r="G441" i="8"/>
  <c r="G440" i="8"/>
  <c r="G439" i="8"/>
  <c r="G438" i="8"/>
  <c r="G437" i="8"/>
  <c r="G436" i="8"/>
  <c r="G435" i="8"/>
  <c r="G434" i="8"/>
  <c r="G433" i="8"/>
  <c r="G432" i="8"/>
  <c r="G431" i="8"/>
  <c r="G430" i="8"/>
  <c r="G429" i="8"/>
  <c r="G428" i="8"/>
  <c r="G427" i="8"/>
  <c r="G426" i="8"/>
  <c r="G425" i="8"/>
  <c r="G424" i="8"/>
  <c r="G423" i="8"/>
  <c r="G422" i="8"/>
  <c r="G421" i="8"/>
  <c r="G420" i="8"/>
  <c r="G419" i="8"/>
  <c r="G418" i="8"/>
  <c r="G417" i="8"/>
  <c r="G416" i="8"/>
  <c r="G415" i="8"/>
  <c r="G414" i="8"/>
  <c r="G413" i="8"/>
  <c r="G412" i="8"/>
  <c r="G411" i="8"/>
  <c r="G410" i="8"/>
  <c r="G409" i="8"/>
  <c r="G408" i="8"/>
  <c r="G407" i="8"/>
  <c r="G406" i="8"/>
  <c r="G405" i="8"/>
  <c r="G404" i="8"/>
  <c r="G403" i="8"/>
  <c r="G402" i="8"/>
  <c r="G401" i="8"/>
  <c r="G400" i="8"/>
  <c r="G399" i="8"/>
  <c r="G398" i="8"/>
  <c r="G397" i="8"/>
  <c r="G396" i="8"/>
  <c r="G395" i="8"/>
  <c r="G394" i="8"/>
  <c r="G393" i="8"/>
  <c r="G392" i="8"/>
  <c r="G391" i="8"/>
  <c r="G390" i="8"/>
  <c r="G389" i="8"/>
  <c r="G388" i="8"/>
  <c r="G387" i="8"/>
  <c r="G386" i="8"/>
  <c r="G385" i="8"/>
  <c r="G384" i="8"/>
  <c r="G383" i="8"/>
  <c r="G382" i="8"/>
  <c r="G381" i="8"/>
  <c r="G380" i="8"/>
  <c r="G379" i="8"/>
  <c r="G378" i="8"/>
  <c r="G377" i="8"/>
  <c r="G376" i="8"/>
  <c r="G375" i="8"/>
  <c r="G374" i="8"/>
  <c r="G373" i="8"/>
  <c r="G372" i="8"/>
  <c r="G371" i="8"/>
  <c r="G370" i="8"/>
  <c r="G369" i="8"/>
  <c r="G368" i="8"/>
  <c r="G367" i="8"/>
  <c r="G366" i="8"/>
  <c r="G365" i="8"/>
  <c r="G364" i="8"/>
  <c r="G363" i="8"/>
  <c r="G362" i="8"/>
  <c r="G361" i="8"/>
  <c r="G360" i="8"/>
  <c r="G359" i="8"/>
  <c r="G358" i="8"/>
  <c r="G357" i="8"/>
  <c r="G356" i="8"/>
  <c r="G355" i="8"/>
  <c r="G354" i="8"/>
  <c r="G353" i="8"/>
  <c r="G352" i="8"/>
  <c r="G351" i="8"/>
  <c r="G350" i="8"/>
  <c r="G349" i="8"/>
  <c r="G348" i="8"/>
  <c r="G347" i="8"/>
  <c r="G346" i="8"/>
  <c r="G345" i="8"/>
  <c r="G344" i="8"/>
  <c r="G343" i="8"/>
  <c r="G342" i="8"/>
  <c r="G341" i="8"/>
  <c r="G340" i="8"/>
  <c r="G339" i="8"/>
  <c r="G338" i="8"/>
  <c r="G337" i="8"/>
  <c r="G336" i="8"/>
  <c r="G335" i="8"/>
  <c r="G334" i="8"/>
  <c r="G333" i="8"/>
  <c r="G332" i="8"/>
  <c r="G331" i="8"/>
  <c r="G330" i="8"/>
  <c r="G329" i="8"/>
  <c r="G328" i="8"/>
  <c r="G327" i="8"/>
  <c r="G326" i="8"/>
  <c r="G325" i="8"/>
  <c r="G324" i="8"/>
  <c r="G323" i="8"/>
  <c r="G322" i="8"/>
  <c r="G321" i="8"/>
  <c r="G320" i="8"/>
  <c r="G319" i="8"/>
  <c r="G318" i="8"/>
  <c r="G317" i="8"/>
  <c r="G316" i="8"/>
  <c r="G315" i="8"/>
  <c r="G314" i="8"/>
  <c r="G313" i="8"/>
  <c r="G312" i="8"/>
  <c r="G311" i="8"/>
  <c r="G310" i="8"/>
  <c r="G309" i="8"/>
  <c r="G308" i="8"/>
  <c r="G307" i="8"/>
  <c r="G306" i="8"/>
  <c r="G305" i="8"/>
  <c r="G304" i="8"/>
  <c r="G303" i="8"/>
  <c r="G302" i="8"/>
  <c r="G301" i="8"/>
  <c r="G300" i="8"/>
  <c r="G299" i="8"/>
  <c r="G298" i="8"/>
  <c r="G297" i="8"/>
  <c r="G296" i="8"/>
  <c r="G295" i="8"/>
  <c r="G294" i="8"/>
  <c r="G293" i="8"/>
  <c r="G292" i="8"/>
  <c r="G291" i="8"/>
  <c r="G290" i="8"/>
  <c r="G289" i="8"/>
  <c r="G288" i="8"/>
  <c r="G287" i="8"/>
  <c r="G286" i="8"/>
  <c r="G285" i="8"/>
  <c r="G284" i="8"/>
  <c r="G283" i="8"/>
  <c r="G282" i="8"/>
  <c r="G281" i="8"/>
  <c r="G280" i="8"/>
  <c r="G279" i="8"/>
  <c r="G278" i="8"/>
  <c r="G277" i="8"/>
  <c r="G276" i="8"/>
  <c r="G275" i="8"/>
  <c r="G274" i="8"/>
  <c r="G273" i="8"/>
  <c r="G272" i="8"/>
  <c r="G271" i="8"/>
  <c r="G270" i="8"/>
  <c r="G269" i="8"/>
  <c r="G268" i="8"/>
  <c r="G267" i="8"/>
  <c r="G266" i="8"/>
  <c r="G265" i="8"/>
  <c r="G264" i="8"/>
  <c r="G263" i="8"/>
  <c r="G262" i="8"/>
  <c r="G261" i="8"/>
  <c r="G260" i="8"/>
  <c r="G259" i="8"/>
  <c r="G258" i="8"/>
  <c r="G257" i="8"/>
  <c r="G256" i="8"/>
  <c r="G255" i="8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B17" i="8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B45" i="8" s="1"/>
  <c r="B46" i="8" s="1"/>
  <c r="B47" i="8" s="1"/>
  <c r="B48" i="8" s="1"/>
  <c r="B49" i="8" s="1"/>
  <c r="B50" i="8" s="1"/>
  <c r="B51" i="8" s="1"/>
  <c r="B52" i="8" s="1"/>
  <c r="B53" i="8" s="1"/>
  <c r="B54" i="8" s="1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66" i="8" s="1"/>
  <c r="B67" i="8" s="1"/>
  <c r="B68" i="8" s="1"/>
  <c r="B69" i="8" s="1"/>
  <c r="B70" i="8" s="1"/>
  <c r="B71" i="8" s="1"/>
  <c r="B72" i="8" s="1"/>
  <c r="B73" i="8" s="1"/>
  <c r="B74" i="8" s="1"/>
  <c r="B75" i="8" s="1"/>
  <c r="B76" i="8" s="1"/>
  <c r="B77" i="8" s="1"/>
  <c r="B78" i="8" s="1"/>
  <c r="B79" i="8" s="1"/>
  <c r="B80" i="8" s="1"/>
  <c r="B81" i="8" s="1"/>
  <c r="B82" i="8" s="1"/>
  <c r="B83" i="8" s="1"/>
  <c r="B84" i="8" s="1"/>
  <c r="G16" i="8"/>
  <c r="G15" i="8"/>
  <c r="B15" i="8"/>
  <c r="G14" i="8"/>
  <c r="H13" i="8"/>
  <c r="G13" i="8"/>
  <c r="I13" i="8" l="1"/>
  <c r="J8" i="8"/>
  <c r="J7" i="8" l="1"/>
  <c r="A4" i="5" s="1"/>
  <c r="A2" i="5"/>
  <c r="J13" i="8"/>
  <c r="H14" i="8" s="1"/>
  <c r="I14" i="8" s="1"/>
  <c r="J14" i="8" l="1"/>
  <c r="H15" i="8" l="1"/>
  <c r="I15" i="8" s="1"/>
  <c r="J15" i="8" l="1"/>
  <c r="H16" i="8" l="1"/>
  <c r="I16" i="8" s="1"/>
  <c r="J16" i="8" s="1"/>
  <c r="H17" i="8" l="1"/>
  <c r="I17" i="8" s="1"/>
  <c r="J17" i="8" s="1"/>
  <c r="H18" i="8" l="1"/>
  <c r="I18" i="8" s="1"/>
  <c r="J18" i="8" s="1"/>
  <c r="H19" i="8" l="1"/>
  <c r="I19" i="8" s="1"/>
  <c r="J19" i="8" s="1"/>
  <c r="H20" i="8" l="1"/>
  <c r="I20" i="8" s="1"/>
  <c r="J20" i="8" s="1"/>
  <c r="H21" i="8" l="1"/>
  <c r="I21" i="8" s="1"/>
  <c r="J21" i="8" s="1"/>
  <c r="H22" i="8" l="1"/>
  <c r="I22" i="8" s="1"/>
  <c r="J22" i="8" s="1"/>
  <c r="H23" i="8" l="1"/>
  <c r="I23" i="8" s="1"/>
  <c r="J23" i="8" s="1"/>
  <c r="H24" i="8" l="1"/>
  <c r="I24" i="8" s="1"/>
  <c r="J24" i="8" s="1"/>
  <c r="H25" i="8" l="1"/>
  <c r="I25" i="8" s="1"/>
  <c r="J25" i="8" s="1"/>
  <c r="H26" i="8" l="1"/>
  <c r="I26" i="8" s="1"/>
  <c r="J26" i="8" s="1"/>
  <c r="H27" i="8" l="1"/>
  <c r="I27" i="8" s="1"/>
  <c r="J27" i="8" s="1"/>
  <c r="H28" i="8" l="1"/>
  <c r="I28" i="8" s="1"/>
  <c r="J28" i="8" s="1"/>
  <c r="H29" i="8" l="1"/>
  <c r="I29" i="8" s="1"/>
  <c r="J29" i="8" s="1"/>
  <c r="H30" i="8" l="1"/>
  <c r="I30" i="8" s="1"/>
  <c r="J30" i="8" s="1"/>
  <c r="H31" i="8" l="1"/>
  <c r="I31" i="8" s="1"/>
  <c r="J31" i="8" s="1"/>
  <c r="H32" i="8" l="1"/>
  <c r="I32" i="8" s="1"/>
  <c r="J32" i="8" s="1"/>
  <c r="H33" i="8" l="1"/>
  <c r="I33" i="8" s="1"/>
  <c r="J33" i="8" s="1"/>
  <c r="H34" i="8" l="1"/>
  <c r="I34" i="8" s="1"/>
  <c r="J34" i="8" s="1"/>
  <c r="H35" i="8" l="1"/>
  <c r="I35" i="8" s="1"/>
  <c r="J35" i="8" s="1"/>
  <c r="H36" i="8" l="1"/>
  <c r="I36" i="8" s="1"/>
  <c r="J36" i="8" s="1"/>
  <c r="H37" i="8" l="1"/>
  <c r="I37" i="8" s="1"/>
  <c r="J37" i="8" s="1"/>
  <c r="H38" i="8" l="1"/>
  <c r="I38" i="8" s="1"/>
  <c r="J38" i="8" s="1"/>
  <c r="H39" i="8" l="1"/>
  <c r="I39" i="8" s="1"/>
  <c r="J39" i="8" s="1"/>
  <c r="H40" i="8" l="1"/>
  <c r="I40" i="8" s="1"/>
  <c r="J40" i="8" s="1"/>
  <c r="H41" i="8" l="1"/>
  <c r="I41" i="8" s="1"/>
  <c r="J41" i="8" s="1"/>
  <c r="H42" i="8" l="1"/>
  <c r="I42" i="8" s="1"/>
  <c r="J42" i="8" s="1"/>
  <c r="H43" i="8" l="1"/>
  <c r="I43" i="8" s="1"/>
  <c r="J43" i="8" s="1"/>
  <c r="H44" i="8" l="1"/>
  <c r="I44" i="8" s="1"/>
  <c r="J44" i="8" s="1"/>
  <c r="H45" i="8" l="1"/>
  <c r="I45" i="8" s="1"/>
  <c r="J45" i="8" s="1"/>
  <c r="H46" i="8" l="1"/>
  <c r="I46" i="8" s="1"/>
  <c r="J46" i="8" s="1"/>
  <c r="H47" i="8" l="1"/>
  <c r="I47" i="8" s="1"/>
  <c r="J47" i="8" s="1"/>
  <c r="H48" i="8" l="1"/>
  <c r="I48" i="8" s="1"/>
  <c r="J48" i="8" s="1"/>
  <c r="H49" i="8" l="1"/>
  <c r="I49" i="8" s="1"/>
  <c r="J49" i="8" s="1"/>
  <c r="H50" i="8" l="1"/>
  <c r="I50" i="8" s="1"/>
  <c r="J50" i="8" s="1"/>
  <c r="H51" i="8" l="1"/>
  <c r="I51" i="8" s="1"/>
  <c r="J51" i="8" s="1"/>
  <c r="H52" i="8" l="1"/>
  <c r="I52" i="8" s="1"/>
  <c r="J52" i="8" s="1"/>
  <c r="H53" i="8" l="1"/>
  <c r="I53" i="8" s="1"/>
  <c r="J53" i="8" s="1"/>
  <c r="H54" i="8" l="1"/>
  <c r="I54" i="8" s="1"/>
  <c r="J54" i="8" s="1"/>
  <c r="H55" i="8" l="1"/>
  <c r="I55" i="8" s="1"/>
  <c r="J55" i="8" s="1"/>
  <c r="H56" i="8" l="1"/>
  <c r="I56" i="8" s="1"/>
  <c r="J56" i="8" s="1"/>
  <c r="H57" i="8" l="1"/>
  <c r="I57" i="8" s="1"/>
  <c r="J57" i="8" s="1"/>
  <c r="H58" i="8" l="1"/>
  <c r="I58" i="8" s="1"/>
  <c r="J58" i="8" s="1"/>
  <c r="H59" i="8" l="1"/>
  <c r="I59" i="8" s="1"/>
  <c r="J59" i="8" s="1"/>
  <c r="H60" i="8" l="1"/>
  <c r="I60" i="8" s="1"/>
  <c r="J60" i="8" s="1"/>
  <c r="H61" i="8" l="1"/>
  <c r="I61" i="8" s="1"/>
  <c r="J61" i="8" s="1"/>
  <c r="H62" i="8" l="1"/>
  <c r="I62" i="8" s="1"/>
  <c r="J62" i="8" s="1"/>
  <c r="H63" i="8" l="1"/>
  <c r="I63" i="8" s="1"/>
  <c r="J63" i="8" s="1"/>
  <c r="H64" i="8" l="1"/>
  <c r="I64" i="8" s="1"/>
  <c r="J64" i="8" s="1"/>
  <c r="H65" i="8" l="1"/>
  <c r="I65" i="8" s="1"/>
  <c r="J65" i="8" s="1"/>
  <c r="H66" i="8" l="1"/>
  <c r="I66" i="8" s="1"/>
  <c r="J66" i="8" s="1"/>
  <c r="H67" i="8" l="1"/>
  <c r="I67" i="8" s="1"/>
  <c r="J67" i="8" s="1"/>
  <c r="H68" i="8" l="1"/>
  <c r="I68" i="8" s="1"/>
  <c r="J68" i="8" s="1"/>
  <c r="H69" i="8" l="1"/>
  <c r="I69" i="8" s="1"/>
  <c r="J69" i="8" s="1"/>
  <c r="H70" i="8" l="1"/>
  <c r="I70" i="8" s="1"/>
  <c r="J70" i="8" s="1"/>
  <c r="H71" i="8" l="1"/>
  <c r="I71" i="8" s="1"/>
  <c r="J71" i="8" s="1"/>
  <c r="H72" i="8" l="1"/>
  <c r="I72" i="8" s="1"/>
  <c r="J72" i="8" s="1"/>
  <c r="H73" i="8" l="1"/>
  <c r="I73" i="8" s="1"/>
  <c r="J73" i="8" s="1"/>
  <c r="H74" i="8" l="1"/>
  <c r="I74" i="8" s="1"/>
  <c r="J74" i="8" s="1"/>
  <c r="H75" i="8" l="1"/>
  <c r="I75" i="8" s="1"/>
  <c r="J75" i="8" s="1"/>
  <c r="H76" i="8" l="1"/>
  <c r="I76" i="8" s="1"/>
  <c r="J76" i="8" s="1"/>
  <c r="H77" i="8" l="1"/>
  <c r="I77" i="8" s="1"/>
  <c r="J77" i="8" s="1"/>
  <c r="H78" i="8" l="1"/>
  <c r="I78" i="8" s="1"/>
  <c r="J78" i="8" s="1"/>
  <c r="H79" i="8" l="1"/>
  <c r="I79" i="8" s="1"/>
  <c r="J79" i="8" s="1"/>
  <c r="H80" i="8" l="1"/>
  <c r="I80" i="8" s="1"/>
  <c r="J80" i="8" s="1"/>
  <c r="H81" i="8" l="1"/>
  <c r="I81" i="8" s="1"/>
  <c r="J81" i="8" s="1"/>
  <c r="H82" i="8" l="1"/>
  <c r="I82" i="8" s="1"/>
  <c r="J82" i="8" s="1"/>
  <c r="H83" i="8" l="1"/>
  <c r="I83" i="8" s="1"/>
  <c r="J83" i="8" s="1"/>
  <c r="H84" i="8" l="1"/>
  <c r="I84" i="8" s="1"/>
  <c r="J84" i="8" s="1"/>
  <c r="H85" i="8" l="1"/>
  <c r="I85" i="8" s="1"/>
  <c r="J85" i="8" s="1"/>
  <c r="H86" i="8" l="1"/>
  <c r="I86" i="8" s="1"/>
  <c r="J86" i="8" s="1"/>
  <c r="H87" i="8" l="1"/>
  <c r="I87" i="8" s="1"/>
  <c r="J87" i="8" s="1"/>
  <c r="H88" i="8" l="1"/>
  <c r="I88" i="8" s="1"/>
  <c r="J88" i="8" s="1"/>
  <c r="H89" i="8" l="1"/>
  <c r="I89" i="8" s="1"/>
  <c r="J89" i="8" s="1"/>
  <c r="H90" i="8" l="1"/>
  <c r="I90" i="8" s="1"/>
  <c r="J90" i="8" s="1"/>
  <c r="H91" i="8" l="1"/>
  <c r="I91" i="8" s="1"/>
  <c r="J91" i="8" s="1"/>
  <c r="H92" i="8" l="1"/>
  <c r="I92" i="8" s="1"/>
  <c r="J92" i="8" s="1"/>
  <c r="H93" i="8" l="1"/>
  <c r="I93" i="8" s="1"/>
  <c r="J93" i="8" s="1"/>
  <c r="H94" i="8" l="1"/>
  <c r="I94" i="8" s="1"/>
  <c r="J94" i="8" s="1"/>
  <c r="H95" i="8" l="1"/>
  <c r="I95" i="8" s="1"/>
  <c r="J95" i="8" s="1"/>
  <c r="H96" i="8" l="1"/>
  <c r="I96" i="8" s="1"/>
  <c r="J96" i="8" s="1"/>
  <c r="H97" i="8" l="1"/>
  <c r="I97" i="8" s="1"/>
  <c r="J97" i="8" s="1"/>
  <c r="H98" i="8" l="1"/>
  <c r="I98" i="8" s="1"/>
  <c r="J98" i="8" s="1"/>
  <c r="H99" i="8" l="1"/>
  <c r="I99" i="8" s="1"/>
  <c r="J99" i="8" s="1"/>
  <c r="H100" i="8" l="1"/>
  <c r="I100" i="8" s="1"/>
  <c r="J100" i="8" s="1"/>
  <c r="H101" i="8" l="1"/>
  <c r="I101" i="8" s="1"/>
  <c r="J101" i="8" s="1"/>
  <c r="H102" i="8" l="1"/>
  <c r="I102" i="8" s="1"/>
  <c r="J102" i="8" s="1"/>
  <c r="H103" i="8" l="1"/>
  <c r="I103" i="8" s="1"/>
  <c r="J103" i="8" s="1"/>
  <c r="H104" i="8" l="1"/>
  <c r="I104" i="8" s="1"/>
  <c r="J104" i="8" s="1"/>
  <c r="H105" i="8" l="1"/>
  <c r="I105" i="8" s="1"/>
  <c r="J105" i="8" s="1"/>
  <c r="H106" i="8" l="1"/>
  <c r="I106" i="8" s="1"/>
  <c r="J106" i="8" s="1"/>
  <c r="H107" i="8" l="1"/>
  <c r="I107" i="8" s="1"/>
  <c r="J107" i="8" s="1"/>
  <c r="H108" i="8" l="1"/>
  <c r="I108" i="8" s="1"/>
  <c r="J108" i="8" s="1"/>
  <c r="H109" i="8" l="1"/>
  <c r="I109" i="8" s="1"/>
  <c r="J109" i="8" s="1"/>
  <c r="H110" i="8" l="1"/>
  <c r="I110" i="8" s="1"/>
  <c r="J110" i="8" s="1"/>
  <c r="H111" i="8" l="1"/>
  <c r="I111" i="8" s="1"/>
  <c r="J111" i="8" s="1"/>
  <c r="H112" i="8" l="1"/>
  <c r="I112" i="8" s="1"/>
  <c r="J112" i="8" s="1"/>
  <c r="H113" i="8" l="1"/>
  <c r="I113" i="8" s="1"/>
  <c r="J113" i="8" s="1"/>
  <c r="H114" i="8" l="1"/>
  <c r="I114" i="8" s="1"/>
  <c r="J114" i="8" s="1"/>
  <c r="H115" i="8" l="1"/>
  <c r="I115" i="8" s="1"/>
  <c r="J115" i="8" s="1"/>
  <c r="H116" i="8" l="1"/>
  <c r="I116" i="8" s="1"/>
  <c r="J116" i="8" s="1"/>
  <c r="H117" i="8" l="1"/>
  <c r="I117" i="8" s="1"/>
  <c r="J117" i="8" s="1"/>
  <c r="H118" i="8" l="1"/>
  <c r="I118" i="8" s="1"/>
  <c r="J118" i="8" s="1"/>
  <c r="H119" i="8" l="1"/>
  <c r="I119" i="8" s="1"/>
  <c r="J119" i="8" s="1"/>
  <c r="H120" i="8" l="1"/>
  <c r="I120" i="8" s="1"/>
  <c r="J120" i="8" s="1"/>
  <c r="H121" i="8" l="1"/>
  <c r="I121" i="8" s="1"/>
  <c r="J121" i="8"/>
  <c r="H122" i="8" l="1"/>
  <c r="I122" i="8" s="1"/>
  <c r="J122" i="8" s="1"/>
  <c r="H123" i="8" l="1"/>
  <c r="I123" i="8" s="1"/>
  <c r="J123" i="8"/>
  <c r="H124" i="8" l="1"/>
  <c r="I124" i="8" s="1"/>
  <c r="J124" i="8" s="1"/>
  <c r="H125" i="8" l="1"/>
  <c r="I125" i="8" s="1"/>
  <c r="J125" i="8"/>
  <c r="H126" i="8" l="1"/>
  <c r="I126" i="8" s="1"/>
  <c r="J126" i="8" s="1"/>
  <c r="H127" i="8" l="1"/>
  <c r="I127" i="8" s="1"/>
  <c r="J127" i="8" s="1"/>
  <c r="H128" i="8" l="1"/>
  <c r="I128" i="8" s="1"/>
  <c r="J128" i="8" s="1"/>
  <c r="H129" i="8" l="1"/>
  <c r="I129" i="8" s="1"/>
  <c r="J129" i="8"/>
  <c r="H130" i="8" l="1"/>
  <c r="I130" i="8" s="1"/>
  <c r="J130" i="8" s="1"/>
  <c r="H131" i="8" l="1"/>
  <c r="I131" i="8" s="1"/>
  <c r="J131" i="8" s="1"/>
  <c r="H132" i="8" l="1"/>
  <c r="I132" i="8" s="1"/>
  <c r="J132" i="8" s="1"/>
  <c r="H133" i="8" l="1"/>
  <c r="I133" i="8" s="1"/>
  <c r="J133" i="8" s="1"/>
  <c r="H134" i="8" l="1"/>
  <c r="I134" i="8" s="1"/>
  <c r="J134" i="8" s="1"/>
  <c r="H135" i="8" l="1"/>
  <c r="I135" i="8" s="1"/>
  <c r="J135" i="8" s="1"/>
  <c r="H136" i="8" l="1"/>
  <c r="I136" i="8" s="1"/>
  <c r="J136" i="8" s="1"/>
  <c r="H137" i="8" l="1"/>
  <c r="I137" i="8" s="1"/>
  <c r="J137" i="8" s="1"/>
  <c r="H138" i="8" l="1"/>
  <c r="I138" i="8" s="1"/>
  <c r="J138" i="8" s="1"/>
  <c r="H139" i="8" l="1"/>
  <c r="I139" i="8" s="1"/>
  <c r="J139" i="8" s="1"/>
  <c r="H140" i="8" l="1"/>
  <c r="I140" i="8" s="1"/>
  <c r="J140" i="8" s="1"/>
  <c r="H141" i="8" l="1"/>
  <c r="I141" i="8" s="1"/>
  <c r="J141" i="8" s="1"/>
  <c r="H142" i="8" l="1"/>
  <c r="I142" i="8" s="1"/>
  <c r="J142" i="8" s="1"/>
  <c r="H143" i="8" l="1"/>
  <c r="I143" i="8" s="1"/>
  <c r="J143" i="8" s="1"/>
  <c r="H144" i="8" l="1"/>
  <c r="I144" i="8" s="1"/>
  <c r="J144" i="8" s="1"/>
  <c r="H145" i="8" l="1"/>
  <c r="I145" i="8" s="1"/>
  <c r="J145" i="8" s="1"/>
  <c r="H146" i="8" l="1"/>
  <c r="I146" i="8" s="1"/>
  <c r="J146" i="8" s="1"/>
  <c r="H147" i="8" l="1"/>
  <c r="I147" i="8" s="1"/>
  <c r="J147" i="8" s="1"/>
  <c r="H148" i="8" l="1"/>
  <c r="I148" i="8" s="1"/>
  <c r="J148" i="8" s="1"/>
  <c r="H149" i="8" l="1"/>
  <c r="I149" i="8" s="1"/>
  <c r="J149" i="8" s="1"/>
  <c r="H150" i="8" l="1"/>
  <c r="I150" i="8" s="1"/>
  <c r="J150" i="8" s="1"/>
  <c r="H151" i="8" l="1"/>
  <c r="I151" i="8" s="1"/>
  <c r="J151" i="8" s="1"/>
  <c r="H152" i="8" l="1"/>
  <c r="I152" i="8" s="1"/>
  <c r="J152" i="8" s="1"/>
  <c r="H153" i="8" l="1"/>
  <c r="I153" i="8" s="1"/>
  <c r="J153" i="8" s="1"/>
  <c r="H154" i="8" l="1"/>
  <c r="I154" i="8" s="1"/>
  <c r="J154" i="8" s="1"/>
  <c r="H155" i="8" l="1"/>
  <c r="I155" i="8" s="1"/>
  <c r="J155" i="8" s="1"/>
  <c r="H156" i="8" l="1"/>
  <c r="I156" i="8" s="1"/>
  <c r="J156" i="8" s="1"/>
  <c r="H157" i="8" l="1"/>
  <c r="I157" i="8" s="1"/>
  <c r="J157" i="8" s="1"/>
  <c r="H158" i="8" l="1"/>
  <c r="I158" i="8" s="1"/>
  <c r="J158" i="8" s="1"/>
  <c r="H159" i="8" l="1"/>
  <c r="I159" i="8" s="1"/>
  <c r="J159" i="8" s="1"/>
  <c r="H160" i="8" l="1"/>
  <c r="I160" i="8" s="1"/>
  <c r="J160" i="8" s="1"/>
  <c r="H161" i="8" l="1"/>
  <c r="I161" i="8" s="1"/>
  <c r="J161" i="8" s="1"/>
  <c r="H162" i="8" l="1"/>
  <c r="I162" i="8" s="1"/>
  <c r="J162" i="8" s="1"/>
  <c r="H163" i="8" l="1"/>
  <c r="I163" i="8" s="1"/>
  <c r="J163" i="8" s="1"/>
  <c r="H164" i="8" l="1"/>
  <c r="I164" i="8" s="1"/>
  <c r="J164" i="8" s="1"/>
  <c r="H165" i="8" l="1"/>
  <c r="I165" i="8" s="1"/>
  <c r="J165" i="8" s="1"/>
  <c r="H166" i="8" l="1"/>
  <c r="I166" i="8" s="1"/>
  <c r="J166" i="8" s="1"/>
  <c r="H167" i="8" l="1"/>
  <c r="I167" i="8" s="1"/>
  <c r="J167" i="8" s="1"/>
  <c r="H168" i="8" l="1"/>
  <c r="I168" i="8" s="1"/>
  <c r="J168" i="8" s="1"/>
  <c r="H169" i="8" l="1"/>
  <c r="I169" i="8" s="1"/>
  <c r="J169" i="8" s="1"/>
  <c r="H170" i="8" l="1"/>
  <c r="I170" i="8" s="1"/>
  <c r="J170" i="8" s="1"/>
  <c r="H171" i="8" l="1"/>
  <c r="I171" i="8" s="1"/>
  <c r="J171" i="8" s="1"/>
  <c r="H172" i="8" l="1"/>
  <c r="I172" i="8" s="1"/>
  <c r="J172" i="8" s="1"/>
  <c r="H173" i="8" l="1"/>
  <c r="I173" i="8" s="1"/>
  <c r="J173" i="8" s="1"/>
  <c r="H174" i="8" l="1"/>
  <c r="I174" i="8" s="1"/>
  <c r="J174" i="8" s="1"/>
  <c r="H175" i="8" l="1"/>
  <c r="I175" i="8" s="1"/>
  <c r="J175" i="8" s="1"/>
  <c r="H176" i="8" l="1"/>
  <c r="I176" i="8" s="1"/>
  <c r="J176" i="8"/>
  <c r="H177" i="8" l="1"/>
  <c r="I177" i="8" s="1"/>
  <c r="J177" i="8" s="1"/>
  <c r="H178" i="8" l="1"/>
  <c r="I178" i="8" s="1"/>
  <c r="J178" i="8" s="1"/>
  <c r="H179" i="8" l="1"/>
  <c r="I179" i="8" s="1"/>
  <c r="J179" i="8" s="1"/>
  <c r="H180" i="8" l="1"/>
  <c r="I180" i="8" s="1"/>
  <c r="J180" i="8" s="1"/>
  <c r="H181" i="8" l="1"/>
  <c r="I181" i="8" s="1"/>
  <c r="J181" i="8" s="1"/>
  <c r="H182" i="8" l="1"/>
  <c r="I182" i="8" s="1"/>
  <c r="J182" i="8" s="1"/>
  <c r="H183" i="8" l="1"/>
  <c r="I183" i="8" s="1"/>
  <c r="J183" i="8" s="1"/>
  <c r="H184" i="8" l="1"/>
  <c r="I184" i="8" s="1"/>
  <c r="J184" i="8" s="1"/>
  <c r="H185" i="8" l="1"/>
  <c r="I185" i="8" s="1"/>
  <c r="J185" i="8" s="1"/>
  <c r="H186" i="8" l="1"/>
  <c r="I186" i="8" s="1"/>
  <c r="J186" i="8" s="1"/>
  <c r="H187" i="8" l="1"/>
  <c r="I187" i="8" s="1"/>
  <c r="J187" i="8" s="1"/>
  <c r="H188" i="8" l="1"/>
  <c r="I188" i="8" s="1"/>
  <c r="J188" i="8" s="1"/>
  <c r="H189" i="8" l="1"/>
  <c r="I189" i="8" s="1"/>
  <c r="J189" i="8" s="1"/>
  <c r="H190" i="8" l="1"/>
  <c r="I190" i="8" s="1"/>
  <c r="J190" i="8" s="1"/>
  <c r="H191" i="8" l="1"/>
  <c r="I191" i="8" s="1"/>
  <c r="J191" i="8" s="1"/>
  <c r="H192" i="8" l="1"/>
  <c r="I192" i="8" s="1"/>
  <c r="J192" i="8" s="1"/>
  <c r="H193" i="8" l="1"/>
  <c r="I193" i="8" s="1"/>
  <c r="J193" i="8" s="1"/>
  <c r="H194" i="8" l="1"/>
  <c r="I194" i="8" s="1"/>
  <c r="J194" i="8" s="1"/>
  <c r="H195" i="8" l="1"/>
  <c r="I195" i="8" s="1"/>
  <c r="J195" i="8" s="1"/>
  <c r="H196" i="8" l="1"/>
  <c r="I196" i="8" s="1"/>
  <c r="J196" i="8" s="1"/>
  <c r="H197" i="8" l="1"/>
  <c r="I197" i="8" s="1"/>
  <c r="J197" i="8" s="1"/>
  <c r="H198" i="8" l="1"/>
  <c r="I198" i="8" s="1"/>
  <c r="J198" i="8" s="1"/>
  <c r="H199" i="8" l="1"/>
  <c r="I199" i="8" s="1"/>
  <c r="J199" i="8" s="1"/>
  <c r="H200" i="8" l="1"/>
  <c r="I200" i="8" s="1"/>
  <c r="J200" i="8" s="1"/>
  <c r="H201" i="8" l="1"/>
  <c r="I201" i="8" s="1"/>
  <c r="J201" i="8" s="1"/>
  <c r="H202" i="8" l="1"/>
  <c r="I202" i="8" s="1"/>
  <c r="J202" i="8" s="1"/>
  <c r="H203" i="8" l="1"/>
  <c r="I203" i="8" s="1"/>
  <c r="J203" i="8" s="1"/>
  <c r="H204" i="8" l="1"/>
  <c r="I204" i="8" s="1"/>
  <c r="J204" i="8" s="1"/>
  <c r="H205" i="8" l="1"/>
  <c r="I205" i="8" s="1"/>
  <c r="J205" i="8" s="1"/>
  <c r="H206" i="8" l="1"/>
  <c r="I206" i="8" s="1"/>
  <c r="J206" i="8" s="1"/>
  <c r="H207" i="8" l="1"/>
  <c r="I207" i="8" s="1"/>
  <c r="J207" i="8" s="1"/>
  <c r="H208" i="8" l="1"/>
  <c r="I208" i="8" s="1"/>
  <c r="J208" i="8" s="1"/>
  <c r="H209" i="8" l="1"/>
  <c r="I209" i="8" s="1"/>
  <c r="J209" i="8" s="1"/>
  <c r="H210" i="8" l="1"/>
  <c r="I210" i="8" s="1"/>
  <c r="J210" i="8" s="1"/>
  <c r="H211" i="8" l="1"/>
  <c r="I211" i="8" s="1"/>
  <c r="J211" i="8" s="1"/>
  <c r="H212" i="8" l="1"/>
  <c r="I212" i="8" s="1"/>
  <c r="J212" i="8" s="1"/>
  <c r="H213" i="8" l="1"/>
  <c r="I213" i="8" s="1"/>
  <c r="J213" i="8" s="1"/>
  <c r="H214" i="8" l="1"/>
  <c r="I214" i="8" s="1"/>
  <c r="J214" i="8" s="1"/>
  <c r="H215" i="8" l="1"/>
  <c r="I215" i="8" s="1"/>
  <c r="J215" i="8" s="1"/>
  <c r="H216" i="8" l="1"/>
  <c r="I216" i="8" s="1"/>
  <c r="J216" i="8" s="1"/>
  <c r="H217" i="8" l="1"/>
  <c r="I217" i="8" s="1"/>
  <c r="J217" i="8" s="1"/>
  <c r="H218" i="8" l="1"/>
  <c r="I218" i="8" s="1"/>
  <c r="J218" i="8" s="1"/>
  <c r="H219" i="8" l="1"/>
  <c r="I219" i="8" s="1"/>
  <c r="J219" i="8" s="1"/>
  <c r="H220" i="8" l="1"/>
  <c r="I220" i="8" s="1"/>
  <c r="J220" i="8" s="1"/>
  <c r="H221" i="8" l="1"/>
  <c r="I221" i="8" s="1"/>
  <c r="J221" i="8" s="1"/>
  <c r="H222" i="8" l="1"/>
  <c r="I222" i="8" s="1"/>
  <c r="J222" i="8" s="1"/>
  <c r="H223" i="8" l="1"/>
  <c r="I223" i="8" s="1"/>
  <c r="J223" i="8" s="1"/>
  <c r="H224" i="8" l="1"/>
  <c r="I224" i="8" s="1"/>
  <c r="J224" i="8" s="1"/>
  <c r="H225" i="8" l="1"/>
  <c r="I225" i="8" s="1"/>
  <c r="J225" i="8" s="1"/>
  <c r="H226" i="8" l="1"/>
  <c r="I226" i="8" s="1"/>
  <c r="J226" i="8" s="1"/>
  <c r="H227" i="8" l="1"/>
  <c r="I227" i="8" s="1"/>
  <c r="J227" i="8" s="1"/>
  <c r="H228" i="8" l="1"/>
  <c r="I228" i="8" s="1"/>
  <c r="J228" i="8" s="1"/>
  <c r="H229" i="8" l="1"/>
  <c r="I229" i="8" s="1"/>
  <c r="J229" i="8" s="1"/>
  <c r="H230" i="8" l="1"/>
  <c r="I230" i="8" s="1"/>
  <c r="J230" i="8" s="1"/>
  <c r="H231" i="8" l="1"/>
  <c r="I231" i="8" s="1"/>
  <c r="J231" i="8" s="1"/>
  <c r="H232" i="8" l="1"/>
  <c r="I232" i="8" s="1"/>
  <c r="J232" i="8" s="1"/>
  <c r="H233" i="8" l="1"/>
  <c r="I233" i="8" s="1"/>
  <c r="J233" i="8" s="1"/>
  <c r="H234" i="8" l="1"/>
  <c r="I234" i="8" s="1"/>
  <c r="J234" i="8" s="1"/>
  <c r="H235" i="8" l="1"/>
  <c r="I235" i="8" s="1"/>
  <c r="J235" i="8" s="1"/>
  <c r="H236" i="8" l="1"/>
  <c r="I236" i="8" s="1"/>
  <c r="J236" i="8" s="1"/>
  <c r="H237" i="8" l="1"/>
  <c r="I237" i="8" s="1"/>
  <c r="J237" i="8" s="1"/>
  <c r="H238" i="8" l="1"/>
  <c r="I238" i="8" s="1"/>
  <c r="J238" i="8" s="1"/>
  <c r="H239" i="8" l="1"/>
  <c r="I239" i="8" s="1"/>
  <c r="J239" i="8" s="1"/>
  <c r="H240" i="8" l="1"/>
  <c r="I240" i="8" s="1"/>
  <c r="J240" i="8" s="1"/>
  <c r="H241" i="8" l="1"/>
  <c r="I241" i="8" s="1"/>
  <c r="J241" i="8" s="1"/>
  <c r="H242" i="8" l="1"/>
  <c r="I242" i="8" s="1"/>
  <c r="J242" i="8" s="1"/>
  <c r="H243" i="8" l="1"/>
  <c r="I243" i="8" s="1"/>
  <c r="J243" i="8" s="1"/>
  <c r="H244" i="8" l="1"/>
  <c r="I244" i="8" s="1"/>
  <c r="J244" i="8" s="1"/>
  <c r="H245" i="8" l="1"/>
  <c r="I245" i="8" s="1"/>
  <c r="J245" i="8" s="1"/>
  <c r="H246" i="8" l="1"/>
  <c r="I246" i="8" s="1"/>
  <c r="J246" i="8" s="1"/>
  <c r="H247" i="8" l="1"/>
  <c r="I247" i="8" s="1"/>
  <c r="J247" i="8" s="1"/>
  <c r="H248" i="8" l="1"/>
  <c r="I248" i="8" s="1"/>
  <c r="J248" i="8" s="1"/>
  <c r="H249" i="8" l="1"/>
  <c r="I249" i="8" s="1"/>
  <c r="J249" i="8" s="1"/>
  <c r="H250" i="8" l="1"/>
  <c r="I250" i="8" s="1"/>
  <c r="J250" i="8" s="1"/>
  <c r="H251" i="8" l="1"/>
  <c r="I251" i="8" s="1"/>
  <c r="J251" i="8" s="1"/>
  <c r="H252" i="8" l="1"/>
  <c r="I252" i="8" s="1"/>
  <c r="J252" i="8" s="1"/>
  <c r="H253" i="8" l="1"/>
  <c r="I253" i="8" s="1"/>
  <c r="J253" i="8" s="1"/>
  <c r="H254" i="8" l="1"/>
  <c r="I254" i="8" s="1"/>
  <c r="J254" i="8" s="1"/>
  <c r="H255" i="8" l="1"/>
  <c r="I255" i="8" s="1"/>
  <c r="J255" i="8" s="1"/>
  <c r="H256" i="8" l="1"/>
  <c r="I256" i="8" s="1"/>
  <c r="J256" i="8" s="1"/>
  <c r="H257" i="8" l="1"/>
  <c r="I257" i="8" s="1"/>
  <c r="J257" i="8" s="1"/>
  <c r="H258" i="8" l="1"/>
  <c r="I258" i="8" s="1"/>
  <c r="J258" i="8" s="1"/>
  <c r="H259" i="8" l="1"/>
  <c r="I259" i="8" s="1"/>
  <c r="J259" i="8" s="1"/>
  <c r="H260" i="8" l="1"/>
  <c r="I260" i="8" s="1"/>
  <c r="J260" i="8" s="1"/>
  <c r="H261" i="8" l="1"/>
  <c r="I261" i="8" s="1"/>
  <c r="J261" i="8" s="1"/>
  <c r="H262" i="8" l="1"/>
  <c r="I262" i="8" s="1"/>
  <c r="J262" i="8" s="1"/>
  <c r="H263" i="8" l="1"/>
  <c r="I263" i="8" s="1"/>
  <c r="J263" i="8" s="1"/>
  <c r="H264" i="8" l="1"/>
  <c r="I264" i="8" s="1"/>
  <c r="J264" i="8" s="1"/>
  <c r="H265" i="8" l="1"/>
  <c r="I265" i="8" s="1"/>
  <c r="J265" i="8" s="1"/>
  <c r="H266" i="8" l="1"/>
  <c r="I266" i="8" s="1"/>
  <c r="J266" i="8" s="1"/>
  <c r="H267" i="8" l="1"/>
  <c r="I267" i="8" s="1"/>
  <c r="J267" i="8" s="1"/>
  <c r="H268" i="8" l="1"/>
  <c r="I268" i="8" s="1"/>
  <c r="J268" i="8" s="1"/>
  <c r="H269" i="8" l="1"/>
  <c r="I269" i="8" s="1"/>
  <c r="J269" i="8" s="1"/>
  <c r="H270" i="8" l="1"/>
  <c r="I270" i="8" s="1"/>
  <c r="J270" i="8" s="1"/>
  <c r="H271" i="8" l="1"/>
  <c r="I271" i="8" s="1"/>
  <c r="J271" i="8" s="1"/>
  <c r="H272" i="8" l="1"/>
  <c r="I272" i="8" s="1"/>
  <c r="J272" i="8" s="1"/>
  <c r="H273" i="8" l="1"/>
  <c r="I273" i="8" s="1"/>
  <c r="J273" i="8" s="1"/>
  <c r="H274" i="8" l="1"/>
  <c r="I274" i="8" s="1"/>
  <c r="J274" i="8" s="1"/>
  <c r="H275" i="8" l="1"/>
  <c r="I275" i="8" s="1"/>
  <c r="J275" i="8" s="1"/>
  <c r="H276" i="8" l="1"/>
  <c r="I276" i="8" s="1"/>
  <c r="J276" i="8" s="1"/>
  <c r="H277" i="8" l="1"/>
  <c r="I277" i="8" s="1"/>
  <c r="J277" i="8" s="1"/>
  <c r="H278" i="8" l="1"/>
  <c r="I278" i="8" s="1"/>
  <c r="J278" i="8" s="1"/>
  <c r="H279" i="8" l="1"/>
  <c r="I279" i="8" s="1"/>
  <c r="J279" i="8" s="1"/>
  <c r="H280" i="8" l="1"/>
  <c r="I280" i="8" s="1"/>
  <c r="J280" i="8" s="1"/>
  <c r="H281" i="8" l="1"/>
  <c r="I281" i="8" s="1"/>
  <c r="J281" i="8" s="1"/>
  <c r="H282" i="8" l="1"/>
  <c r="I282" i="8" s="1"/>
  <c r="J282" i="8" s="1"/>
  <c r="H283" i="8" l="1"/>
  <c r="I283" i="8" s="1"/>
  <c r="J283" i="8" s="1"/>
  <c r="H284" i="8" l="1"/>
  <c r="I284" i="8" s="1"/>
  <c r="J284" i="8" s="1"/>
  <c r="H285" i="8" l="1"/>
  <c r="I285" i="8" s="1"/>
  <c r="J285" i="8" s="1"/>
  <c r="H286" i="8" l="1"/>
  <c r="I286" i="8" s="1"/>
  <c r="J286" i="8" s="1"/>
  <c r="H287" i="8" l="1"/>
  <c r="I287" i="8" s="1"/>
  <c r="J287" i="8" s="1"/>
  <c r="H288" i="8" l="1"/>
  <c r="I288" i="8" s="1"/>
  <c r="J288" i="8" s="1"/>
  <c r="H289" i="8" l="1"/>
  <c r="I289" i="8" s="1"/>
  <c r="J289" i="8" s="1"/>
  <c r="H290" i="8" l="1"/>
  <c r="I290" i="8" s="1"/>
  <c r="J290" i="8" s="1"/>
  <c r="H291" i="8" l="1"/>
  <c r="I291" i="8" s="1"/>
  <c r="J291" i="8" s="1"/>
  <c r="H292" i="8" l="1"/>
  <c r="I292" i="8" s="1"/>
  <c r="J292" i="8" s="1"/>
  <c r="H293" i="8" l="1"/>
  <c r="I293" i="8" s="1"/>
  <c r="J293" i="8" s="1"/>
  <c r="H294" i="8" l="1"/>
  <c r="I294" i="8" s="1"/>
  <c r="J294" i="8" s="1"/>
  <c r="H295" i="8" l="1"/>
  <c r="I295" i="8" s="1"/>
  <c r="J295" i="8" s="1"/>
  <c r="H296" i="8" l="1"/>
  <c r="I296" i="8" s="1"/>
  <c r="J296" i="8" s="1"/>
  <c r="H297" i="8" l="1"/>
  <c r="I297" i="8" s="1"/>
  <c r="J297" i="8" s="1"/>
  <c r="H298" i="8" l="1"/>
  <c r="I298" i="8" s="1"/>
  <c r="J298" i="8" s="1"/>
  <c r="H299" i="8" l="1"/>
  <c r="I299" i="8" s="1"/>
  <c r="J299" i="8" s="1"/>
  <c r="H300" i="8" l="1"/>
  <c r="I300" i="8" s="1"/>
  <c r="J300" i="8" s="1"/>
  <c r="H301" i="8" l="1"/>
  <c r="I301" i="8" s="1"/>
  <c r="J301" i="8" s="1"/>
  <c r="H302" i="8" l="1"/>
  <c r="I302" i="8" s="1"/>
  <c r="J302" i="8" s="1"/>
  <c r="H303" i="8" l="1"/>
  <c r="I303" i="8" s="1"/>
  <c r="J303" i="8" s="1"/>
  <c r="H304" i="8" l="1"/>
  <c r="I304" i="8" s="1"/>
  <c r="J304" i="8" s="1"/>
  <c r="H305" i="8" l="1"/>
  <c r="I305" i="8" s="1"/>
  <c r="J305" i="8" s="1"/>
  <c r="H306" i="8" l="1"/>
  <c r="I306" i="8" s="1"/>
  <c r="J306" i="8" s="1"/>
  <c r="H307" i="8" l="1"/>
  <c r="I307" i="8" s="1"/>
  <c r="J307" i="8" s="1"/>
  <c r="H308" i="8" l="1"/>
  <c r="I308" i="8" s="1"/>
  <c r="J308" i="8" s="1"/>
  <c r="H309" i="8" l="1"/>
  <c r="I309" i="8" s="1"/>
  <c r="J309" i="8" s="1"/>
  <c r="H310" i="8" l="1"/>
  <c r="I310" i="8" s="1"/>
  <c r="J310" i="8" s="1"/>
  <c r="H311" i="8" l="1"/>
  <c r="I311" i="8" s="1"/>
  <c r="J311" i="8" s="1"/>
  <c r="H312" i="8" l="1"/>
  <c r="I312" i="8" s="1"/>
  <c r="J312" i="8" s="1"/>
  <c r="H313" i="8" l="1"/>
  <c r="I313" i="8" s="1"/>
  <c r="J313" i="8" s="1"/>
  <c r="H314" i="8" l="1"/>
  <c r="I314" i="8" s="1"/>
  <c r="J314" i="8" s="1"/>
  <c r="H315" i="8" l="1"/>
  <c r="I315" i="8" s="1"/>
  <c r="J315" i="8" s="1"/>
  <c r="H316" i="8" l="1"/>
  <c r="I316" i="8" s="1"/>
  <c r="J316" i="8" s="1"/>
  <c r="H317" i="8" l="1"/>
  <c r="I317" i="8" s="1"/>
  <c r="J317" i="8" s="1"/>
  <c r="H318" i="8" l="1"/>
  <c r="I318" i="8" s="1"/>
  <c r="J318" i="8" s="1"/>
  <c r="H319" i="8" l="1"/>
  <c r="I319" i="8" s="1"/>
  <c r="J319" i="8" s="1"/>
  <c r="H320" i="8" l="1"/>
  <c r="I320" i="8" s="1"/>
  <c r="J320" i="8" s="1"/>
  <c r="H321" i="8" l="1"/>
  <c r="I321" i="8" s="1"/>
  <c r="J321" i="8" s="1"/>
  <c r="H322" i="8" l="1"/>
  <c r="I322" i="8" s="1"/>
  <c r="J322" i="8" s="1"/>
  <c r="H323" i="8" l="1"/>
  <c r="I323" i="8" s="1"/>
  <c r="J323" i="8" s="1"/>
  <c r="H324" i="8" l="1"/>
  <c r="I324" i="8" s="1"/>
  <c r="J324" i="8" s="1"/>
  <c r="H325" i="8" l="1"/>
  <c r="I325" i="8" s="1"/>
  <c r="J325" i="8" s="1"/>
  <c r="H326" i="8" l="1"/>
  <c r="I326" i="8" s="1"/>
  <c r="J326" i="8" s="1"/>
  <c r="H327" i="8" l="1"/>
  <c r="I327" i="8" s="1"/>
  <c r="J327" i="8" s="1"/>
  <c r="H328" i="8" l="1"/>
  <c r="I328" i="8" s="1"/>
  <c r="J328" i="8" s="1"/>
  <c r="H329" i="8" l="1"/>
  <c r="I329" i="8" s="1"/>
  <c r="J329" i="8" s="1"/>
  <c r="H330" i="8" l="1"/>
  <c r="I330" i="8" s="1"/>
  <c r="J330" i="8" s="1"/>
  <c r="H331" i="8" l="1"/>
  <c r="I331" i="8" s="1"/>
  <c r="J331" i="8" s="1"/>
  <c r="H332" i="8" l="1"/>
  <c r="I332" i="8" s="1"/>
  <c r="J332" i="8" s="1"/>
  <c r="H333" i="8" l="1"/>
  <c r="I333" i="8" s="1"/>
  <c r="J333" i="8" s="1"/>
  <c r="H334" i="8" l="1"/>
  <c r="I334" i="8" s="1"/>
  <c r="J334" i="8" s="1"/>
  <c r="H335" i="8" l="1"/>
  <c r="I335" i="8" s="1"/>
  <c r="J335" i="8" s="1"/>
  <c r="H336" i="8" l="1"/>
  <c r="I336" i="8" s="1"/>
  <c r="J336" i="8" s="1"/>
  <c r="H337" i="8" l="1"/>
  <c r="I337" i="8" s="1"/>
  <c r="J337" i="8" s="1"/>
  <c r="H338" i="8" l="1"/>
  <c r="I338" i="8" s="1"/>
  <c r="J338" i="8" s="1"/>
  <c r="H339" i="8" l="1"/>
  <c r="I339" i="8" s="1"/>
  <c r="J339" i="8" s="1"/>
  <c r="H340" i="8" l="1"/>
  <c r="I340" i="8" s="1"/>
  <c r="J340" i="8" s="1"/>
  <c r="H341" i="8" l="1"/>
  <c r="I341" i="8" s="1"/>
  <c r="J341" i="8" s="1"/>
  <c r="H342" i="8" l="1"/>
  <c r="I342" i="8" s="1"/>
  <c r="J342" i="8" s="1"/>
  <c r="H343" i="8" l="1"/>
  <c r="I343" i="8" s="1"/>
  <c r="J343" i="8" s="1"/>
  <c r="H344" i="8" l="1"/>
  <c r="I344" i="8" s="1"/>
  <c r="J344" i="8" s="1"/>
  <c r="H345" i="8" l="1"/>
  <c r="I345" i="8" s="1"/>
  <c r="J345" i="8" s="1"/>
  <c r="H346" i="8" l="1"/>
  <c r="I346" i="8" s="1"/>
  <c r="J346" i="8" s="1"/>
  <c r="H347" i="8" l="1"/>
  <c r="I347" i="8" s="1"/>
  <c r="J347" i="8" s="1"/>
  <c r="H348" i="8" l="1"/>
  <c r="I348" i="8" s="1"/>
  <c r="J348" i="8" s="1"/>
  <c r="H349" i="8" l="1"/>
  <c r="I349" i="8" s="1"/>
  <c r="J349" i="8" s="1"/>
  <c r="H350" i="8" l="1"/>
  <c r="I350" i="8" s="1"/>
  <c r="J350" i="8" s="1"/>
  <c r="H351" i="8" l="1"/>
  <c r="I351" i="8" s="1"/>
  <c r="J351" i="8" s="1"/>
  <c r="H352" i="8" l="1"/>
  <c r="I352" i="8" s="1"/>
  <c r="J352" i="8" s="1"/>
  <c r="H353" i="8" l="1"/>
  <c r="I353" i="8" s="1"/>
  <c r="J353" i="8" s="1"/>
  <c r="H354" i="8" l="1"/>
  <c r="I354" i="8" s="1"/>
  <c r="J354" i="8" s="1"/>
  <c r="H355" i="8" l="1"/>
  <c r="I355" i="8" s="1"/>
  <c r="J355" i="8" s="1"/>
  <c r="H356" i="8" l="1"/>
  <c r="I356" i="8" s="1"/>
  <c r="J356" i="8" s="1"/>
  <c r="H357" i="8" l="1"/>
  <c r="I357" i="8" s="1"/>
  <c r="J357" i="8" s="1"/>
  <c r="H358" i="8" l="1"/>
  <c r="I358" i="8" s="1"/>
  <c r="J358" i="8" s="1"/>
  <c r="H359" i="8" l="1"/>
  <c r="I359" i="8" s="1"/>
  <c r="J359" i="8" s="1"/>
  <c r="H360" i="8" l="1"/>
  <c r="I360" i="8" s="1"/>
  <c r="J360" i="8" s="1"/>
  <c r="H361" i="8" l="1"/>
  <c r="I361" i="8" s="1"/>
  <c r="J361" i="8" s="1"/>
  <c r="H362" i="8" l="1"/>
  <c r="I362" i="8" s="1"/>
  <c r="J362" i="8" s="1"/>
  <c r="H363" i="8" l="1"/>
  <c r="I363" i="8" s="1"/>
  <c r="J363" i="8" s="1"/>
  <c r="H364" i="8" l="1"/>
  <c r="I364" i="8" s="1"/>
  <c r="J364" i="8" s="1"/>
  <c r="H365" i="8" l="1"/>
  <c r="I365" i="8" s="1"/>
  <c r="J365" i="8" s="1"/>
  <c r="H366" i="8" l="1"/>
  <c r="I366" i="8" s="1"/>
  <c r="J366" i="8" s="1"/>
  <c r="H367" i="8" l="1"/>
  <c r="I367" i="8" s="1"/>
  <c r="J367" i="8" s="1"/>
  <c r="H368" i="8" l="1"/>
  <c r="I368" i="8" s="1"/>
  <c r="J368" i="8" s="1"/>
  <c r="H369" i="8" l="1"/>
  <c r="I369" i="8" s="1"/>
  <c r="J369" i="8" s="1"/>
  <c r="H370" i="8" l="1"/>
  <c r="I370" i="8" s="1"/>
  <c r="J370" i="8" s="1"/>
  <c r="H371" i="8" l="1"/>
  <c r="I371" i="8" s="1"/>
  <c r="J371" i="8" s="1"/>
  <c r="H372" i="8" l="1"/>
  <c r="I372" i="8" s="1"/>
  <c r="J372" i="8" s="1"/>
  <c r="H373" i="8" l="1"/>
  <c r="I373" i="8" s="1"/>
  <c r="J373" i="8" s="1"/>
  <c r="H374" i="8" l="1"/>
  <c r="I374" i="8" s="1"/>
  <c r="J374" i="8" s="1"/>
  <c r="H375" i="8" l="1"/>
  <c r="I375" i="8" s="1"/>
  <c r="J375" i="8" s="1"/>
  <c r="H376" i="8" l="1"/>
  <c r="I376" i="8" s="1"/>
  <c r="J376" i="8" s="1"/>
  <c r="H377" i="8" l="1"/>
  <c r="I377" i="8" s="1"/>
  <c r="J377" i="8" s="1"/>
  <c r="H378" i="8" l="1"/>
  <c r="I378" i="8" s="1"/>
  <c r="J378" i="8" s="1"/>
  <c r="H379" i="8" l="1"/>
  <c r="I379" i="8" s="1"/>
  <c r="J379" i="8" s="1"/>
  <c r="H380" i="8" l="1"/>
  <c r="I380" i="8" s="1"/>
  <c r="J380" i="8" s="1"/>
  <c r="H381" i="8" l="1"/>
  <c r="I381" i="8" s="1"/>
  <c r="J381" i="8" s="1"/>
  <c r="H382" i="8" l="1"/>
  <c r="I382" i="8" s="1"/>
  <c r="J382" i="8" s="1"/>
  <c r="H383" i="8" l="1"/>
  <c r="I383" i="8" s="1"/>
  <c r="J383" i="8" s="1"/>
  <c r="H384" i="8" l="1"/>
  <c r="I384" i="8" s="1"/>
  <c r="J384" i="8" s="1"/>
  <c r="H385" i="8" l="1"/>
  <c r="I385" i="8" s="1"/>
  <c r="J385" i="8" s="1"/>
  <c r="H386" i="8" l="1"/>
  <c r="I386" i="8" s="1"/>
  <c r="J386" i="8" s="1"/>
  <c r="H387" i="8" l="1"/>
  <c r="I387" i="8" s="1"/>
  <c r="J387" i="8" s="1"/>
  <c r="H388" i="8" l="1"/>
  <c r="I388" i="8" s="1"/>
  <c r="J388" i="8" s="1"/>
  <c r="H389" i="8" l="1"/>
  <c r="I389" i="8" s="1"/>
  <c r="J389" i="8" s="1"/>
  <c r="H390" i="8" l="1"/>
  <c r="I390" i="8" s="1"/>
  <c r="J390" i="8" s="1"/>
  <c r="H391" i="8" l="1"/>
  <c r="I391" i="8" s="1"/>
  <c r="J391" i="8" s="1"/>
  <c r="H392" i="8" l="1"/>
  <c r="I392" i="8" s="1"/>
  <c r="J392" i="8" s="1"/>
  <c r="H393" i="8" l="1"/>
  <c r="I393" i="8" s="1"/>
  <c r="J393" i="8" s="1"/>
  <c r="H394" i="8" l="1"/>
  <c r="I394" i="8" s="1"/>
  <c r="J394" i="8" s="1"/>
  <c r="H395" i="8" l="1"/>
  <c r="I395" i="8" s="1"/>
  <c r="J395" i="8" s="1"/>
  <c r="H396" i="8" l="1"/>
  <c r="I396" i="8" s="1"/>
  <c r="J396" i="8" s="1"/>
  <c r="H397" i="8" l="1"/>
  <c r="I397" i="8" s="1"/>
  <c r="J397" i="8" s="1"/>
  <c r="H398" i="8" l="1"/>
  <c r="I398" i="8" s="1"/>
  <c r="J398" i="8" s="1"/>
  <c r="H399" i="8" l="1"/>
  <c r="I399" i="8" s="1"/>
  <c r="J399" i="8" s="1"/>
  <c r="H400" i="8" l="1"/>
  <c r="I400" i="8" s="1"/>
  <c r="J400" i="8" s="1"/>
  <c r="H401" i="8" l="1"/>
  <c r="I401" i="8" s="1"/>
  <c r="J401" i="8" s="1"/>
  <c r="H402" i="8" l="1"/>
  <c r="I402" i="8" s="1"/>
  <c r="J402" i="8" s="1"/>
  <c r="H403" i="8" l="1"/>
  <c r="I403" i="8" s="1"/>
  <c r="J403" i="8" s="1"/>
  <c r="H404" i="8" l="1"/>
  <c r="I404" i="8" s="1"/>
  <c r="J404" i="8" s="1"/>
  <c r="H405" i="8" l="1"/>
  <c r="I405" i="8" s="1"/>
  <c r="J405" i="8" s="1"/>
  <c r="H406" i="8" l="1"/>
  <c r="I406" i="8" s="1"/>
  <c r="J406" i="8" s="1"/>
  <c r="H407" i="8" l="1"/>
  <c r="I407" i="8" s="1"/>
  <c r="J407" i="8" s="1"/>
  <c r="H408" i="8" l="1"/>
  <c r="I408" i="8" s="1"/>
  <c r="J408" i="8" s="1"/>
  <c r="H409" i="8" l="1"/>
  <c r="I409" i="8" s="1"/>
  <c r="J409" i="8" s="1"/>
  <c r="H410" i="8" l="1"/>
  <c r="I410" i="8" s="1"/>
  <c r="J410" i="8" s="1"/>
  <c r="H411" i="8" l="1"/>
  <c r="I411" i="8" s="1"/>
  <c r="J411" i="8" s="1"/>
  <c r="H412" i="8" l="1"/>
  <c r="I412" i="8" s="1"/>
  <c r="J412" i="8" s="1"/>
  <c r="H413" i="8" l="1"/>
  <c r="I413" i="8" s="1"/>
  <c r="J413" i="8" s="1"/>
  <c r="H414" i="8" l="1"/>
  <c r="I414" i="8" s="1"/>
  <c r="J414" i="8" s="1"/>
  <c r="H415" i="8" l="1"/>
  <c r="I415" i="8" s="1"/>
  <c r="J415" i="8" s="1"/>
  <c r="H416" i="8" l="1"/>
  <c r="I416" i="8" s="1"/>
  <c r="J416" i="8" s="1"/>
  <c r="H417" i="8" l="1"/>
  <c r="I417" i="8" s="1"/>
  <c r="J417" i="8" s="1"/>
  <c r="H418" i="8" l="1"/>
  <c r="I418" i="8" s="1"/>
  <c r="J418" i="8" s="1"/>
  <c r="H419" i="8" l="1"/>
  <c r="I419" i="8" s="1"/>
  <c r="J419" i="8" s="1"/>
  <c r="H420" i="8" l="1"/>
  <c r="I420" i="8" s="1"/>
  <c r="J420" i="8" s="1"/>
  <c r="H421" i="8" l="1"/>
  <c r="I421" i="8" s="1"/>
  <c r="J421" i="8" s="1"/>
  <c r="H422" i="8" l="1"/>
  <c r="I422" i="8" s="1"/>
  <c r="J422" i="8" s="1"/>
  <c r="H423" i="8" l="1"/>
  <c r="I423" i="8" s="1"/>
  <c r="J423" i="8" s="1"/>
  <c r="H424" i="8" l="1"/>
  <c r="I424" i="8" s="1"/>
  <c r="J424" i="8" s="1"/>
  <c r="H425" i="8" l="1"/>
  <c r="I425" i="8" s="1"/>
  <c r="J425" i="8" s="1"/>
  <c r="H426" i="8" l="1"/>
  <c r="I426" i="8" s="1"/>
  <c r="J426" i="8" s="1"/>
  <c r="H427" i="8" l="1"/>
  <c r="I427" i="8" s="1"/>
  <c r="J427" i="8" s="1"/>
  <c r="H428" i="8" l="1"/>
  <c r="I428" i="8" s="1"/>
  <c r="J428" i="8" s="1"/>
  <c r="H429" i="8" l="1"/>
  <c r="I429" i="8" s="1"/>
  <c r="J429" i="8" s="1"/>
  <c r="H430" i="8" l="1"/>
  <c r="I430" i="8" s="1"/>
  <c r="J430" i="8" s="1"/>
  <c r="H431" i="8" l="1"/>
  <c r="I431" i="8" s="1"/>
  <c r="J431" i="8" s="1"/>
  <c r="H432" i="8" l="1"/>
  <c r="I432" i="8" s="1"/>
  <c r="J432" i="8" s="1"/>
  <c r="H433" i="8" l="1"/>
  <c r="I433" i="8" s="1"/>
  <c r="J433" i="8" s="1"/>
  <c r="H434" i="8" l="1"/>
  <c r="I434" i="8" s="1"/>
  <c r="J434" i="8" s="1"/>
  <c r="H435" i="8" l="1"/>
  <c r="I435" i="8" s="1"/>
  <c r="J435" i="8" s="1"/>
  <c r="H436" i="8" l="1"/>
  <c r="I436" i="8" s="1"/>
  <c r="J436" i="8" s="1"/>
  <c r="H437" i="8" l="1"/>
  <c r="I437" i="8" s="1"/>
  <c r="J437" i="8" s="1"/>
  <c r="H438" i="8" l="1"/>
  <c r="I438" i="8" s="1"/>
  <c r="J438" i="8" s="1"/>
  <c r="H439" i="8" l="1"/>
  <c r="I439" i="8" s="1"/>
  <c r="J439" i="8" s="1"/>
  <c r="H440" i="8" l="1"/>
  <c r="I440" i="8" s="1"/>
  <c r="J440" i="8" s="1"/>
  <c r="H441" i="8" l="1"/>
  <c r="I441" i="8" s="1"/>
  <c r="J441" i="8" s="1"/>
  <c r="H442" i="8" l="1"/>
  <c r="I442" i="8" s="1"/>
  <c r="J442" i="8" s="1"/>
  <c r="H443" i="8" l="1"/>
  <c r="I443" i="8" s="1"/>
  <c r="J443" i="8" s="1"/>
  <c r="H444" i="8" l="1"/>
  <c r="I444" i="8" s="1"/>
  <c r="J444" i="8" s="1"/>
  <c r="H445" i="8" l="1"/>
  <c r="I445" i="8" s="1"/>
  <c r="J445" i="8" s="1"/>
  <c r="H446" i="8" l="1"/>
  <c r="I446" i="8" s="1"/>
  <c r="J446" i="8" s="1"/>
  <c r="H447" i="8" l="1"/>
  <c r="I447" i="8" s="1"/>
  <c r="J447" i="8" s="1"/>
  <c r="H448" i="8" l="1"/>
  <c r="I448" i="8" s="1"/>
  <c r="J448" i="8" s="1"/>
  <c r="H449" i="8" l="1"/>
  <c r="I449" i="8" s="1"/>
  <c r="J449" i="8" s="1"/>
  <c r="H450" i="8" l="1"/>
  <c r="I450" i="8" s="1"/>
  <c r="J450" i="8" s="1"/>
  <c r="H451" i="8" l="1"/>
  <c r="I451" i="8" s="1"/>
  <c r="J451" i="8" s="1"/>
  <c r="H452" i="8" l="1"/>
  <c r="I452" i="8" s="1"/>
  <c r="J452" i="8" s="1"/>
  <c r="H453" i="8" l="1"/>
  <c r="I453" i="8" s="1"/>
  <c r="J453" i="8" s="1"/>
  <c r="H454" i="8" l="1"/>
  <c r="I454" i="8" s="1"/>
  <c r="J454" i="8" s="1"/>
  <c r="H455" i="8" l="1"/>
  <c r="I455" i="8" s="1"/>
  <c r="J455" i="8" s="1"/>
  <c r="H456" i="8" l="1"/>
  <c r="I456" i="8" s="1"/>
  <c r="J456" i="8" s="1"/>
  <c r="H457" i="8" l="1"/>
  <c r="I457" i="8" s="1"/>
  <c r="J457" i="8" s="1"/>
  <c r="H458" i="8" l="1"/>
  <c r="I458" i="8" s="1"/>
  <c r="J458" i="8" s="1"/>
  <c r="H459" i="8" l="1"/>
  <c r="I459" i="8" s="1"/>
  <c r="J459" i="8" s="1"/>
  <c r="H460" i="8" l="1"/>
  <c r="I460" i="8" s="1"/>
  <c r="J460" i="8" s="1"/>
  <c r="H461" i="8" l="1"/>
  <c r="I461" i="8" s="1"/>
  <c r="J461" i="8" s="1"/>
  <c r="H462" i="8" l="1"/>
  <c r="I462" i="8" s="1"/>
  <c r="J462" i="8" s="1"/>
  <c r="H463" i="8" l="1"/>
  <c r="I463" i="8" s="1"/>
  <c r="J463" i="8" s="1"/>
  <c r="H464" i="8" l="1"/>
  <c r="I464" i="8" s="1"/>
  <c r="J464" i="8" s="1"/>
  <c r="H465" i="8" l="1"/>
  <c r="I465" i="8" s="1"/>
  <c r="J465" i="8" s="1"/>
  <c r="H466" i="8" l="1"/>
  <c r="I466" i="8" s="1"/>
  <c r="J466" i="8" s="1"/>
  <c r="H467" i="8" l="1"/>
  <c r="I467" i="8" s="1"/>
  <c r="J467" i="8" s="1"/>
  <c r="H468" i="8" l="1"/>
  <c r="I468" i="8" s="1"/>
  <c r="J468" i="8" s="1"/>
  <c r="H469" i="8" l="1"/>
  <c r="I469" i="8" s="1"/>
  <c r="J469" i="8" s="1"/>
  <c r="H470" i="8" l="1"/>
  <c r="I470" i="8" s="1"/>
  <c r="J470" i="8" s="1"/>
  <c r="H471" i="8" l="1"/>
  <c r="I471" i="8" s="1"/>
  <c r="J471" i="8" s="1"/>
  <c r="H472" i="8" l="1"/>
  <c r="I472" i="8" s="1"/>
  <c r="J472" i="8" s="1"/>
  <c r="H473" i="8" l="1"/>
  <c r="I473" i="8" s="1"/>
  <c r="J473" i="8" s="1"/>
  <c r="H474" i="8" l="1"/>
  <c r="I474" i="8" s="1"/>
  <c r="J474" i="8" s="1"/>
  <c r="H475" i="8" l="1"/>
  <c r="I475" i="8" s="1"/>
  <c r="J475" i="8" s="1"/>
  <c r="H476" i="8" l="1"/>
  <c r="I476" i="8" s="1"/>
  <c r="J476" i="8" s="1"/>
  <c r="H477" i="8" l="1"/>
  <c r="I477" i="8" s="1"/>
  <c r="J477" i="8" s="1"/>
  <c r="H478" i="8" l="1"/>
  <c r="I478" i="8" s="1"/>
  <c r="J478" i="8" s="1"/>
  <c r="H479" i="8" l="1"/>
  <c r="I479" i="8" s="1"/>
  <c r="J479" i="8" s="1"/>
  <c r="H480" i="8" l="1"/>
  <c r="I480" i="8" s="1"/>
  <c r="J480" i="8" s="1"/>
  <c r="H481" i="8" l="1"/>
  <c r="I481" i="8" s="1"/>
  <c r="J481" i="8" s="1"/>
  <c r="H482" i="8" l="1"/>
  <c r="I482" i="8" s="1"/>
  <c r="J482" i="8" s="1"/>
  <c r="H483" i="8" l="1"/>
  <c r="I483" i="8" s="1"/>
  <c r="J483" i="8" s="1"/>
  <c r="H484" i="8" l="1"/>
  <c r="I484" i="8" s="1"/>
  <c r="J484" i="8" s="1"/>
  <c r="H485" i="8" l="1"/>
  <c r="I485" i="8" s="1"/>
  <c r="J485" i="8" s="1"/>
  <c r="H486" i="8" l="1"/>
  <c r="I486" i="8" s="1"/>
  <c r="J486" i="8" s="1"/>
  <c r="H487" i="8" l="1"/>
  <c r="I487" i="8" s="1"/>
  <c r="J487" i="8" s="1"/>
  <c r="H488" i="8" l="1"/>
  <c r="I488" i="8" s="1"/>
  <c r="J488" i="8" s="1"/>
  <c r="H489" i="8" l="1"/>
  <c r="I489" i="8" s="1"/>
  <c r="J489" i="8" s="1"/>
  <c r="H490" i="8" l="1"/>
  <c r="I490" i="8" s="1"/>
  <c r="J490" i="8" s="1"/>
  <c r="H491" i="8" l="1"/>
  <c r="I491" i="8" s="1"/>
  <c r="J491" i="8" s="1"/>
  <c r="H492" i="8" l="1"/>
  <c r="I492" i="8" s="1"/>
  <c r="J492" i="8" s="1"/>
  <c r="H493" i="8" l="1"/>
  <c r="I493" i="8" s="1"/>
  <c r="J493" i="8" s="1"/>
  <c r="H494" i="8" l="1"/>
  <c r="I494" i="8" s="1"/>
  <c r="J494" i="8" s="1"/>
  <c r="H495" i="8" l="1"/>
  <c r="I495" i="8" s="1"/>
  <c r="J495" i="8" s="1"/>
  <c r="H496" i="8" l="1"/>
  <c r="I496" i="8" s="1"/>
  <c r="J496" i="8" s="1"/>
  <c r="H497" i="8" l="1"/>
  <c r="I497" i="8" s="1"/>
  <c r="J497" i="8" s="1"/>
  <c r="H498" i="8" l="1"/>
  <c r="I498" i="8" s="1"/>
  <c r="J498" i="8" s="1"/>
  <c r="H499" i="8" l="1"/>
  <c r="I499" i="8" s="1"/>
  <c r="J499" i="8" s="1"/>
  <c r="H500" i="8" l="1"/>
  <c r="I500" i="8" s="1"/>
  <c r="J500" i="8" s="1"/>
  <c r="H501" i="8" l="1"/>
  <c r="I501" i="8" s="1"/>
  <c r="J501" i="8" s="1"/>
  <c r="H502" i="8" l="1"/>
  <c r="I502" i="8" s="1"/>
  <c r="J502" i="8" s="1"/>
  <c r="H503" i="8" l="1"/>
  <c r="I503" i="8" s="1"/>
  <c r="J503" i="8" s="1"/>
  <c r="H504" i="8" l="1"/>
  <c r="I504" i="8" s="1"/>
  <c r="J504" i="8" s="1"/>
  <c r="H505" i="8" l="1"/>
  <c r="I505" i="8" s="1"/>
  <c r="J505" i="8" s="1"/>
  <c r="H506" i="8" l="1"/>
  <c r="I506" i="8" s="1"/>
  <c r="J506" i="8" s="1"/>
  <c r="H507" i="8" l="1"/>
  <c r="I507" i="8" s="1"/>
  <c r="J507" i="8" s="1"/>
  <c r="H508" i="8" l="1"/>
  <c r="I508" i="8" s="1"/>
  <c r="J508" i="8" s="1"/>
  <c r="H509" i="8" l="1"/>
  <c r="I509" i="8" s="1"/>
  <c r="J509" i="8" s="1"/>
  <c r="H510" i="8" l="1"/>
  <c r="I510" i="8" s="1"/>
  <c r="J510" i="8" s="1"/>
  <c r="H511" i="8" l="1"/>
  <c r="I511" i="8" s="1"/>
  <c r="J511" i="8" s="1"/>
  <c r="H512" i="8" l="1"/>
  <c r="I512" i="8" s="1"/>
  <c r="J512" i="8" s="1"/>
  <c r="H513" i="8" l="1"/>
  <c r="I513" i="8" s="1"/>
  <c r="J513" i="8" s="1"/>
  <c r="H514" i="8" l="1"/>
  <c r="I514" i="8" s="1"/>
  <c r="J514" i="8" s="1"/>
  <c r="H515" i="8" l="1"/>
  <c r="I515" i="8" s="1"/>
  <c r="J515" i="8" s="1"/>
  <c r="H516" i="8" l="1"/>
  <c r="I516" i="8" s="1"/>
  <c r="J516" i="8" s="1"/>
  <c r="H517" i="8" l="1"/>
  <c r="I517" i="8" s="1"/>
  <c r="J517" i="8" s="1"/>
  <c r="H518" i="8" l="1"/>
  <c r="I518" i="8" s="1"/>
  <c r="J518" i="8" s="1"/>
  <c r="H519" i="8" l="1"/>
  <c r="I519" i="8" s="1"/>
  <c r="J519" i="8" s="1"/>
  <c r="H520" i="8" l="1"/>
  <c r="I520" i="8" s="1"/>
  <c r="J520" i="8" s="1"/>
  <c r="H521" i="8" l="1"/>
  <c r="I521" i="8" s="1"/>
  <c r="J521" i="8" s="1"/>
  <c r="H522" i="8" l="1"/>
  <c r="I522" i="8" s="1"/>
  <c r="J522" i="8" s="1"/>
  <c r="H523" i="8" l="1"/>
  <c r="I523" i="8" s="1"/>
  <c r="J523" i="8" s="1"/>
  <c r="H524" i="8" l="1"/>
  <c r="I524" i="8" s="1"/>
  <c r="J524" i="8" s="1"/>
  <c r="H525" i="8" l="1"/>
  <c r="I525" i="8" s="1"/>
  <c r="J525" i="8" s="1"/>
  <c r="H526" i="8" l="1"/>
  <c r="I526" i="8" s="1"/>
  <c r="J526" i="8" s="1"/>
  <c r="H527" i="8" l="1"/>
  <c r="I527" i="8" s="1"/>
  <c r="J527" i="8" s="1"/>
  <c r="H528" i="8" l="1"/>
  <c r="I528" i="8" s="1"/>
  <c r="J528" i="8" s="1"/>
  <c r="H529" i="8" l="1"/>
  <c r="I529" i="8" s="1"/>
  <c r="J529" i="8" s="1"/>
  <c r="H530" i="8" l="1"/>
  <c r="I530" i="8" s="1"/>
  <c r="J530" i="8" s="1"/>
  <c r="H531" i="8" l="1"/>
  <c r="I531" i="8" s="1"/>
  <c r="J531" i="8" s="1"/>
  <c r="H532" i="8" l="1"/>
  <c r="I532" i="8" s="1"/>
  <c r="J532" i="8" s="1"/>
  <c r="H533" i="8" l="1"/>
  <c r="I533" i="8" s="1"/>
  <c r="J533" i="8" s="1"/>
  <c r="H534" i="8" l="1"/>
  <c r="I534" i="8" s="1"/>
  <c r="J534" i="8" s="1"/>
  <c r="H535" i="8" l="1"/>
  <c r="I535" i="8" s="1"/>
  <c r="J535" i="8" s="1"/>
  <c r="H536" i="8" l="1"/>
  <c r="I536" i="8" s="1"/>
  <c r="J536" i="8" s="1"/>
  <c r="H537" i="8" l="1"/>
  <c r="I537" i="8" s="1"/>
  <c r="J537" i="8" s="1"/>
  <c r="H538" i="8" l="1"/>
  <c r="I538" i="8" s="1"/>
  <c r="J538" i="8" s="1"/>
  <c r="H539" i="8" l="1"/>
  <c r="I539" i="8" s="1"/>
  <c r="J539" i="8" s="1"/>
  <c r="H540" i="8" l="1"/>
  <c r="I540" i="8" s="1"/>
  <c r="J540" i="8" s="1"/>
  <c r="H541" i="8" l="1"/>
  <c r="I541" i="8" s="1"/>
  <c r="J541" i="8" s="1"/>
  <c r="H542" i="8" l="1"/>
  <c r="I542" i="8" s="1"/>
  <c r="J542" i="8" s="1"/>
  <c r="H543" i="8" l="1"/>
  <c r="I543" i="8" s="1"/>
  <c r="J543" i="8" s="1"/>
  <c r="H544" i="8" l="1"/>
  <c r="I544" i="8" s="1"/>
  <c r="J544" i="8" s="1"/>
  <c r="H545" i="8" l="1"/>
  <c r="I545" i="8" s="1"/>
  <c r="J545" i="8" s="1"/>
  <c r="H546" i="8" l="1"/>
  <c r="I546" i="8" s="1"/>
  <c r="J546" i="8" s="1"/>
  <c r="H547" i="8" l="1"/>
  <c r="I547" i="8" s="1"/>
  <c r="J547" i="8" s="1"/>
  <c r="H548" i="8" l="1"/>
  <c r="I548" i="8" s="1"/>
  <c r="J548" i="8" s="1"/>
  <c r="H549" i="8" l="1"/>
  <c r="I549" i="8" s="1"/>
  <c r="J549" i="8" s="1"/>
  <c r="H550" i="8" l="1"/>
  <c r="I550" i="8" s="1"/>
  <c r="J550" i="8" s="1"/>
  <c r="H551" i="8" l="1"/>
  <c r="I551" i="8" s="1"/>
  <c r="J551" i="8" s="1"/>
  <c r="H552" i="8" l="1"/>
  <c r="I552" i="8" s="1"/>
  <c r="J552" i="8" s="1"/>
  <c r="H553" i="8" l="1"/>
  <c r="I553" i="8" s="1"/>
  <c r="J553" i="8" s="1"/>
  <c r="H554" i="8" l="1"/>
  <c r="I554" i="8" s="1"/>
  <c r="J554" i="8" s="1"/>
  <c r="H555" i="8" l="1"/>
  <c r="I555" i="8" s="1"/>
  <c r="J555" i="8" s="1"/>
  <c r="H556" i="8" l="1"/>
  <c r="I556" i="8" s="1"/>
  <c r="J556" i="8" s="1"/>
  <c r="H557" i="8" l="1"/>
  <c r="I557" i="8" s="1"/>
  <c r="J557" i="8" s="1"/>
  <c r="H558" i="8" l="1"/>
  <c r="I558" i="8" s="1"/>
  <c r="J558" i="8" s="1"/>
  <c r="H559" i="8" l="1"/>
  <c r="I559" i="8" s="1"/>
  <c r="J559" i="8" s="1"/>
  <c r="H560" i="8" l="1"/>
  <c r="I560" i="8" s="1"/>
  <c r="J560" i="8" s="1"/>
  <c r="H561" i="8" l="1"/>
  <c r="I561" i="8" s="1"/>
  <c r="J561" i="8" s="1"/>
  <c r="H562" i="8" l="1"/>
  <c r="I562" i="8" s="1"/>
  <c r="J562" i="8" s="1"/>
  <c r="H563" i="8" l="1"/>
  <c r="I563" i="8" s="1"/>
  <c r="J563" i="8" s="1"/>
  <c r="H564" i="8" l="1"/>
  <c r="I564" i="8" s="1"/>
  <c r="J564" i="8" s="1"/>
  <c r="H565" i="8" l="1"/>
  <c r="I565" i="8" s="1"/>
  <c r="J565" i="8" s="1"/>
  <c r="H566" i="8" l="1"/>
  <c r="I566" i="8" s="1"/>
  <c r="J566" i="8" s="1"/>
  <c r="H567" i="8" l="1"/>
  <c r="I567" i="8" s="1"/>
  <c r="J567" i="8" s="1"/>
  <c r="H568" i="8" l="1"/>
  <c r="I568" i="8" s="1"/>
  <c r="J568" i="8" s="1"/>
  <c r="H569" i="8" l="1"/>
  <c r="I569" i="8" s="1"/>
  <c r="J569" i="8" s="1"/>
  <c r="H570" i="8" l="1"/>
  <c r="I570" i="8" s="1"/>
  <c r="J570" i="8" s="1"/>
  <c r="H571" i="8" l="1"/>
  <c r="I571" i="8" s="1"/>
  <c r="J571" i="8" s="1"/>
  <c r="H572" i="8" l="1"/>
  <c r="I572" i="8" s="1"/>
  <c r="J572" i="8" s="1"/>
  <c r="H573" i="8" l="1"/>
  <c r="I573" i="8" s="1"/>
  <c r="J573" i="8" s="1"/>
  <c r="H574" i="8" l="1"/>
  <c r="I574" i="8" s="1"/>
  <c r="J574" i="8" s="1"/>
  <c r="H575" i="8" l="1"/>
  <c r="I575" i="8" s="1"/>
  <c r="J575" i="8" s="1"/>
  <c r="H576" i="8" l="1"/>
  <c r="I576" i="8" s="1"/>
  <c r="J576" i="8" s="1"/>
  <c r="H577" i="8" l="1"/>
  <c r="I577" i="8" s="1"/>
  <c r="J577" i="8" s="1"/>
  <c r="H578" i="8" l="1"/>
  <c r="I578" i="8" s="1"/>
  <c r="J578" i="8" s="1"/>
  <c r="H579" i="8" l="1"/>
  <c r="I579" i="8" s="1"/>
  <c r="J579" i="8" s="1"/>
  <c r="H580" i="8" l="1"/>
  <c r="I580" i="8" s="1"/>
  <c r="J580" i="8" s="1"/>
  <c r="H581" i="8" l="1"/>
  <c r="I581" i="8" s="1"/>
  <c r="J581" i="8" s="1"/>
  <c r="H582" i="8" l="1"/>
  <c r="I582" i="8" s="1"/>
  <c r="J582" i="8" s="1"/>
  <c r="H583" i="8" l="1"/>
  <c r="I583" i="8" s="1"/>
  <c r="J583" i="8" s="1"/>
  <c r="H584" i="8" l="1"/>
  <c r="I584" i="8" s="1"/>
  <c r="J584" i="8" s="1"/>
  <c r="H585" i="8" l="1"/>
  <c r="I585" i="8" s="1"/>
  <c r="J585" i="8" s="1"/>
  <c r="H586" i="8" l="1"/>
  <c r="I586" i="8" s="1"/>
  <c r="J586" i="8" s="1"/>
  <c r="H587" i="8" l="1"/>
  <c r="I587" i="8" s="1"/>
  <c r="J587" i="8" s="1"/>
  <c r="H588" i="8" l="1"/>
  <c r="I588" i="8" s="1"/>
  <c r="J588" i="8" s="1"/>
  <c r="H589" i="8" l="1"/>
  <c r="I589" i="8" s="1"/>
  <c r="J589" i="8" s="1"/>
  <c r="H590" i="8" l="1"/>
  <c r="I590" i="8" s="1"/>
  <c r="J590" i="8" s="1"/>
  <c r="H591" i="8" l="1"/>
  <c r="I591" i="8" s="1"/>
  <c r="J591" i="8" s="1"/>
  <c r="H592" i="8" l="1"/>
  <c r="I592" i="8" s="1"/>
  <c r="J592" i="8" s="1"/>
  <c r="H593" i="8" l="1"/>
  <c r="I593" i="8" s="1"/>
  <c r="J593" i="8" s="1"/>
  <c r="H594" i="8" l="1"/>
  <c r="I594" i="8" s="1"/>
  <c r="J594" i="8" s="1"/>
  <c r="H595" i="8" l="1"/>
  <c r="I595" i="8" s="1"/>
  <c r="J595" i="8" s="1"/>
  <c r="H596" i="8" l="1"/>
  <c r="I596" i="8" s="1"/>
  <c r="J596" i="8" s="1"/>
  <c r="H597" i="8" l="1"/>
  <c r="I597" i="8" s="1"/>
  <c r="J597" i="8" s="1"/>
  <c r="H598" i="8" l="1"/>
  <c r="I598" i="8" s="1"/>
  <c r="J598" i="8" s="1"/>
  <c r="H599" i="8" l="1"/>
  <c r="I599" i="8" s="1"/>
  <c r="J599" i="8" s="1"/>
  <c r="H600" i="8" l="1"/>
  <c r="I600" i="8" s="1"/>
  <c r="J600" i="8" s="1"/>
  <c r="H601" i="8" l="1"/>
  <c r="I601" i="8" s="1"/>
  <c r="J601" i="8" s="1"/>
  <c r="H602" i="8" l="1"/>
  <c r="I602" i="8" s="1"/>
  <c r="J602" i="8" s="1"/>
  <c r="H603" i="8" l="1"/>
  <c r="I603" i="8" s="1"/>
  <c r="J603" i="8" s="1"/>
  <c r="H604" i="8" l="1"/>
  <c r="I604" i="8" s="1"/>
  <c r="J604" i="8" s="1"/>
  <c r="H605" i="8" l="1"/>
  <c r="I605" i="8" s="1"/>
  <c r="J605" i="8" s="1"/>
  <c r="H606" i="8" l="1"/>
  <c r="I606" i="8" s="1"/>
  <c r="J606" i="8" s="1"/>
  <c r="H607" i="8" l="1"/>
  <c r="I607" i="8" s="1"/>
  <c r="J607" i="8" s="1"/>
  <c r="H608" i="8" l="1"/>
  <c r="I608" i="8" s="1"/>
  <c r="J608" i="8" s="1"/>
  <c r="H609" i="8" l="1"/>
  <c r="I609" i="8" s="1"/>
  <c r="J609" i="8" s="1"/>
  <c r="H610" i="8" l="1"/>
  <c r="I610" i="8" s="1"/>
  <c r="J610" i="8" s="1"/>
  <c r="H611" i="8" l="1"/>
  <c r="I611" i="8" s="1"/>
  <c r="J611" i="8" s="1"/>
  <c r="H612" i="8" l="1"/>
  <c r="I612" i="8" s="1"/>
  <c r="J6" i="8" s="1"/>
  <c r="J612" i="8" l="1"/>
  <c r="A7" i="5" l="1"/>
  <c r="D7" i="5" s="1"/>
  <c r="C22" i="3" l="1"/>
  <c r="M22" i="3" s="1"/>
  <c r="C21" i="3"/>
  <c r="L21" i="3" s="1"/>
  <c r="C20" i="3"/>
  <c r="L20" i="3" s="1"/>
  <c r="C19" i="3"/>
  <c r="M19" i="3" s="1"/>
  <c r="C18" i="3"/>
  <c r="L18" i="3" s="1"/>
  <c r="C17" i="3"/>
  <c r="L17" i="3" s="1"/>
  <c r="C16" i="3"/>
  <c r="M16" i="3" s="1"/>
  <c r="C15" i="3"/>
  <c r="G15" i="3" s="1"/>
  <c r="C14" i="3"/>
  <c r="G14" i="3" s="1"/>
  <c r="C13" i="3"/>
  <c r="G13" i="3" s="1"/>
  <c r="J12" i="3"/>
  <c r="J23" i="3" s="1"/>
  <c r="C12" i="3"/>
  <c r="C11" i="3"/>
  <c r="G11" i="3" s="1"/>
  <c r="C10" i="3"/>
  <c r="G10" i="3" s="1"/>
  <c r="C9" i="3"/>
  <c r="G9" i="3" s="1"/>
  <c r="C8" i="3"/>
  <c r="G8" i="3" s="1"/>
  <c r="C7" i="3"/>
  <c r="E7" i="3" s="1"/>
  <c r="C6" i="3"/>
  <c r="I12" i="3" l="1"/>
  <c r="I23" i="3" s="1"/>
  <c r="L23" i="3"/>
  <c r="C23" i="3"/>
  <c r="G23" i="3"/>
  <c r="M23" i="3"/>
  <c r="E6" i="3"/>
  <c r="E23" i="3" s="1"/>
  <c r="M24" i="3" l="1"/>
</calcChain>
</file>

<file path=xl/sharedStrings.xml><?xml version="1.0" encoding="utf-8"?>
<sst xmlns="http://schemas.openxmlformats.org/spreadsheetml/2006/main" count="98" uniqueCount="89">
  <si>
    <t>ASSUMPTIONS</t>
  </si>
  <si>
    <t>Contract terms:</t>
  </si>
  <si>
    <r>
      <t xml:space="preserve">Initial </t>
    </r>
    <r>
      <rPr>
        <i/>
        <sz val="11"/>
        <color theme="1"/>
        <rFont val="Calibri"/>
        <family val="2"/>
        <scheme val="minor"/>
      </rPr>
      <t>contract</t>
    </r>
    <r>
      <rPr>
        <sz val="11"/>
        <color theme="1"/>
        <rFont val="Calibri"/>
        <family val="2"/>
        <scheme val="minor"/>
      </rPr>
      <t xml:space="preserve"> term</t>
    </r>
  </si>
  <si>
    <r>
      <rPr>
        <i/>
        <sz val="11"/>
        <color rgb="FF000000"/>
        <rFont val="Calibri"/>
        <family val="2"/>
      </rPr>
      <t>After</t>
    </r>
    <r>
      <rPr>
        <sz val="11"/>
        <color rgb="FF000000"/>
        <rFont val="Calibri"/>
        <family val="2"/>
      </rPr>
      <t xml:space="preserve"> initial three-year term:</t>
    </r>
  </si>
  <si>
    <t>System in service date</t>
  </si>
  <si>
    <t>Discount rate</t>
  </si>
  <si>
    <t>Amount</t>
  </si>
  <si>
    <t>Description</t>
  </si>
  <si>
    <t>Consultant costs (scope, technical feasibility, RFP and specifications development)</t>
  </si>
  <si>
    <t xml:space="preserve">Five full licenses full year @ $600 </t>
  </si>
  <si>
    <t>First installment for implementation</t>
  </si>
  <si>
    <t xml:space="preserve">Eight full licenses @ $600 for 10/12 months </t>
  </si>
  <si>
    <t>Second installment for implementation</t>
  </si>
  <si>
    <t>Twelve full licenses @ $600 for 9/12 months</t>
  </si>
  <si>
    <t>Final installment for implementation, of which $3,000 is for data conversion and training</t>
  </si>
  <si>
    <t>Block of 50,000 user licenses @ $18,000 for 9/12 months</t>
  </si>
  <si>
    <t>Annual hosting/maintenance/Support @ $12,000 for 9/12 months</t>
  </si>
  <si>
    <t>25 full licenses for year @ $600</t>
  </si>
  <si>
    <t>Block of 50,000 user licenses @ $18,000 for year</t>
  </si>
  <si>
    <t xml:space="preserve">Annual hosting/maintenance/Support @ $12,000 </t>
  </si>
  <si>
    <t>State staff time (scope, technical feasibility, RFP and specifications development)</t>
  </si>
  <si>
    <t>State staff time for implementation, of which $960 is for  training</t>
  </si>
  <si>
    <t>Stage 1: Preliminary Project Stage</t>
  </si>
  <si>
    <t xml:space="preserve">Stage 2: Initial Implementation Stage </t>
  </si>
  <si>
    <t>Subscription term:</t>
  </si>
  <si>
    <t>Classification of costs:</t>
  </si>
  <si>
    <t>Preliminary, Subscription, Implementation, and Operating Costs</t>
  </si>
  <si>
    <t xml:space="preserve">Stage 3: Operation and Additional Implementation Stage </t>
  </si>
  <si>
    <t>Notes</t>
  </si>
  <si>
    <t>Date incurred</t>
  </si>
  <si>
    <t>Capitalizable - Paid to SBITA Vendor</t>
  </si>
  <si>
    <t>Capitalizable - Other</t>
  </si>
  <si>
    <t>Non-capitalizable</t>
  </si>
  <si>
    <t>Subscription payments</t>
  </si>
  <si>
    <t xml:space="preserve">Non-capitalizable </t>
  </si>
  <si>
    <t>Additional assumptions</t>
  </si>
  <si>
    <t>Concludes that both the stated interest rate and the annual maintenance costs are not unreasonable.</t>
  </si>
  <si>
    <t>If you find  that the maintainance costs are unreasonably high, a portion of the costs may be allocable to the subsciption payment and vise versa.</t>
  </si>
  <si>
    <t>This would require adjusting the costs to the appropriate payment type.</t>
  </si>
  <si>
    <t>The State:</t>
  </si>
  <si>
    <t>Annual Discount Rate</t>
  </si>
  <si>
    <t>Term</t>
  </si>
  <si>
    <t>Payments Per Year</t>
  </si>
  <si>
    <t xml:space="preserve">Payment at Beginning of Period "0" Payment at End of Period "1" </t>
  </si>
  <si>
    <t>Net present value of future payments ($66,000) = subscription liability</t>
  </si>
  <si>
    <t>Date of Payment</t>
  </si>
  <si>
    <t>Payment #</t>
  </si>
  <si>
    <t>Fixed Payment</t>
  </si>
  <si>
    <t>Variable Payments</t>
  </si>
  <si>
    <t>Other Payments</t>
  </si>
  <si>
    <t>Lease Incentive (Negative)</t>
  </si>
  <si>
    <t>Payment Amount</t>
  </si>
  <si>
    <t>Interest</t>
  </si>
  <si>
    <t>Subscription Liability and Asset Measurements</t>
  </si>
  <si>
    <t>Subscription liability</t>
  </si>
  <si>
    <t>Subscription asset</t>
  </si>
  <si>
    <t>Monthly Depreciation</t>
  </si>
  <si>
    <t>The contract states that ABC Software will host and manage a workflow and document management system for the State's business licensing operation using ABC's proprietary software.  ABC will provide on-going support and maintenance for the system, in accordance with the service-level agreement in the contract.</t>
  </si>
  <si>
    <t xml:space="preserve">Cash </t>
  </si>
  <si>
    <t>State staff time for implementation, of which $960 is for training</t>
  </si>
  <si>
    <t>The State has the unilateral option to extend the subcription to 12/31/2023 or 12/31/2024. The State is reasonably certain not to terminate.</t>
  </si>
  <si>
    <t>Debit</t>
  </si>
  <si>
    <t>Intangible Right to Use IT Software-SBITA</t>
  </si>
  <si>
    <t>Credit</t>
  </si>
  <si>
    <t>2104F</t>
  </si>
  <si>
    <t>SBITA Payable -LT</t>
  </si>
  <si>
    <t>Principal</t>
  </si>
  <si>
    <t>Balance</t>
  </si>
  <si>
    <t>Prepayments (1/1, 3/1, and 4/1/2023 subscription payments to vendor)</t>
  </si>
  <si>
    <t>Capitalized SBITA Expense</t>
  </si>
  <si>
    <t xml:space="preserve">NB Full Accr SBITA Offset </t>
  </si>
  <si>
    <t>Cancellable by either party effective upon close of business on 6/30 of each year, with advanced notice.</t>
  </si>
  <si>
    <t>State (subscriber) enters into contract with ABC Software (vendor) on December 15, 2022</t>
  </si>
  <si>
    <t>January 1, 2023 through December 31, 2025</t>
  </si>
  <si>
    <t>April 1, 2023 ("go live") - December 31, 2025 (end of noncancellable and reasonably certain extension periods)</t>
  </si>
  <si>
    <t>The lease becomes cancellable by either party each year after 20X5, meaning that each subsequent term will be for a year or less, and should be accounted for as a short-term SBITA.</t>
  </si>
  <si>
    <t>Not stated in the contract, therefore will use the State's incremental borrowing rate that is let in the LA Module and is updated annually</t>
  </si>
  <si>
    <t>Present Value of Subcription Liability</t>
  </si>
  <si>
    <t>PV of Scheduled Subcription Payments</t>
  </si>
  <si>
    <t>Right of Use SBITA Principal - NB</t>
  </si>
  <si>
    <t>Entitywide entries (AM genterated)</t>
  </si>
  <si>
    <t>Manual entry (because of system restraints)</t>
  </si>
  <si>
    <t>Actuals entries for payments of the Initial Direct Costs</t>
  </si>
  <si>
    <t>January 1, 2023 through December 31, 2023</t>
  </si>
  <si>
    <t>Extension options</t>
  </si>
  <si>
    <t>Non-cancellable term</t>
  </si>
  <si>
    <t>(Base Rent)</t>
  </si>
  <si>
    <t>(Initial Direct Cost)</t>
  </si>
  <si>
    <t>(Voucher)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</si>
</sst>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[$-409]mmmm\ d\,\ 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70C0"/>
      <name val="Calibri"/>
      <family val="2"/>
      <scheme val="minor"/>
    </font>
    <font>
      <sz val="12"/>
      <color rgb="FF000000"/>
      <name val="Verdana"/>
      <family val="2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000000"/>
      <name val="Verdana"/>
      <family val="2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9" fontId="0" fillId="0" borderId="0" xfId="0" applyNumberFormat="1"/>
    <xf numFmtId="0" fontId="5" fillId="0" borderId="0" xfId="0" applyFont="1"/>
    <xf numFmtId="44" fontId="0" fillId="0" borderId="0" xfId="1" applyFont="1" applyFill="1"/>
    <xf numFmtId="0" fontId="0" fillId="2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44" fontId="0" fillId="0" borderId="0" xfId="1" applyFont="1"/>
    <xf numFmtId="44" fontId="0" fillId="0" borderId="0" xfId="0" applyNumberFormat="1"/>
    <xf numFmtId="44" fontId="0" fillId="0" borderId="0" xfId="0" applyNumberFormat="1" applyAlignment="1">
      <alignment horizontal="left"/>
    </xf>
    <xf numFmtId="44" fontId="0" fillId="0" borderId="0" xfId="0" applyNumberFormat="1" applyAlignment="1">
      <alignment horizontal="right"/>
    </xf>
    <xf numFmtId="44" fontId="0" fillId="0" borderId="0" xfId="1" applyFont="1" applyBorder="1"/>
    <xf numFmtId="44" fontId="0" fillId="0" borderId="1" xfId="1" applyFont="1" applyBorder="1"/>
    <xf numFmtId="43" fontId="6" fillId="0" borderId="0" xfId="2" applyFont="1" applyAlignment="1">
      <alignment horizontal="left"/>
    </xf>
    <xf numFmtId="0" fontId="0" fillId="0" borderId="0" xfId="0" applyAlignment="1">
      <alignment horizontal="left" indent="2"/>
    </xf>
    <xf numFmtId="0" fontId="0" fillId="2" borderId="3" xfId="0" applyFill="1" applyBorder="1" applyAlignment="1">
      <alignment horizontal="right"/>
    </xf>
    <xf numFmtId="0" fontId="6" fillId="0" borderId="0" xfId="0" applyFont="1"/>
    <xf numFmtId="0" fontId="0" fillId="2" borderId="3" xfId="0" applyFill="1" applyBorder="1"/>
    <xf numFmtId="14" fontId="9" fillId="0" borderId="4" xfId="4" applyNumberFormat="1" applyFont="1" applyBorder="1" applyAlignment="1">
      <alignment horizontal="center"/>
    </xf>
    <xf numFmtId="1" fontId="9" fillId="0" borderId="4" xfId="4" applyNumberFormat="1" applyFont="1" applyBorder="1" applyAlignment="1">
      <alignment horizontal="center"/>
    </xf>
    <xf numFmtId="0" fontId="9" fillId="0" borderId="4" xfId="4" applyFont="1" applyBorder="1" applyAlignment="1">
      <alignment horizontal="center" wrapText="1"/>
    </xf>
    <xf numFmtId="44" fontId="9" fillId="0" borderId="4" xfId="5" applyFont="1" applyFill="1" applyBorder="1" applyAlignment="1">
      <alignment horizontal="center" wrapText="1"/>
    </xf>
    <xf numFmtId="44" fontId="9" fillId="0" borderId="5" xfId="5" applyFont="1" applyFill="1" applyBorder="1" applyAlignment="1">
      <alignment horizontal="center"/>
    </xf>
    <xf numFmtId="44" fontId="9" fillId="0" borderId="5" xfId="5" applyFont="1" applyFill="1" applyBorder="1" applyAlignment="1">
      <alignment horizontal="center" wrapText="1"/>
    </xf>
    <xf numFmtId="14" fontId="10" fillId="4" borderId="6" xfId="0" applyNumberFormat="1" applyFont="1" applyFill="1" applyBorder="1"/>
    <xf numFmtId="0" fontId="10" fillId="3" borderId="6" xfId="0" applyFont="1" applyFill="1" applyBorder="1"/>
    <xf numFmtId="164" fontId="10" fillId="4" borderId="6" xfId="1" applyNumberFormat="1" applyFont="1" applyFill="1" applyBorder="1"/>
    <xf numFmtId="164" fontId="10" fillId="3" borderId="6" xfId="1" applyNumberFormat="1" applyFont="1" applyFill="1" applyBorder="1"/>
    <xf numFmtId="164" fontId="0" fillId="3" borderId="7" xfId="1" applyNumberFormat="1" applyFont="1" applyFill="1" applyBorder="1"/>
    <xf numFmtId="164" fontId="0" fillId="3" borderId="5" xfId="1" applyNumberFormat="1" applyFont="1" applyFill="1" applyBorder="1"/>
    <xf numFmtId="165" fontId="0" fillId="0" borderId="0" xfId="2" applyNumberFormat="1" applyFont="1" applyFill="1" applyBorder="1"/>
    <xf numFmtId="165" fontId="0" fillId="0" borderId="0" xfId="0" applyNumberFormat="1"/>
    <xf numFmtId="0" fontId="0" fillId="0" borderId="0" xfId="0" applyAlignment="1">
      <alignment vertical="top" wrapText="1"/>
    </xf>
    <xf numFmtId="44" fontId="0" fillId="5" borderId="1" xfId="1" applyFont="1" applyFill="1" applyBorder="1"/>
    <xf numFmtId="44" fontId="0" fillId="5" borderId="1" xfId="1" applyFont="1" applyFill="1" applyBorder="1" applyAlignment="1">
      <alignment horizontal="left"/>
    </xf>
    <xf numFmtId="166" fontId="0" fillId="2" borderId="0" xfId="0" applyNumberFormat="1" applyFill="1"/>
    <xf numFmtId="14" fontId="0" fillId="0" borderId="0" xfId="0" applyNumberFormat="1" applyAlignment="1">
      <alignment horizontal="left" wrapText="1"/>
    </xf>
    <xf numFmtId="3" fontId="0" fillId="0" borderId="0" xfId="0" applyNumberFormat="1"/>
    <xf numFmtId="10" fontId="0" fillId="2" borderId="3" xfId="3" applyNumberFormat="1" applyFont="1" applyFill="1" applyBorder="1"/>
    <xf numFmtId="44" fontId="6" fillId="0" borderId="0" xfId="0" applyNumberFormat="1" applyFont="1"/>
    <xf numFmtId="14" fontId="9" fillId="0" borderId="5" xfId="4" applyNumberFormat="1" applyFont="1" applyBorder="1" applyAlignment="1">
      <alignment horizontal="center"/>
    </xf>
    <xf numFmtId="1" fontId="9" fillId="0" borderId="5" xfId="4" applyNumberFormat="1" applyFont="1" applyBorder="1" applyAlignment="1">
      <alignment horizontal="center"/>
    </xf>
    <xf numFmtId="0" fontId="9" fillId="0" borderId="5" xfId="4" applyFont="1" applyBorder="1" applyAlignment="1">
      <alignment horizontal="center" wrapText="1"/>
    </xf>
    <xf numFmtId="44" fontId="9" fillId="0" borderId="7" xfId="5" applyFont="1" applyFill="1" applyBorder="1" applyAlignment="1">
      <alignment horizontal="center"/>
    </xf>
    <xf numFmtId="14" fontId="10" fillId="4" borderId="8" xfId="0" applyNumberFormat="1" applyFont="1" applyFill="1" applyBorder="1"/>
    <xf numFmtId="0" fontId="10" fillId="3" borderId="8" xfId="0" applyFont="1" applyFill="1" applyBorder="1"/>
    <xf numFmtId="44" fontId="10" fillId="4" borderId="8" xfId="1" applyFont="1" applyFill="1" applyBorder="1"/>
    <xf numFmtId="164" fontId="10" fillId="4" borderId="8" xfId="1" applyNumberFormat="1" applyFont="1" applyFill="1" applyBorder="1"/>
    <xf numFmtId="44" fontId="10" fillId="3" borderId="8" xfId="1" applyFont="1" applyFill="1" applyBorder="1"/>
    <xf numFmtId="44" fontId="0" fillId="3" borderId="7" xfId="1" applyFont="1" applyFill="1" applyBorder="1"/>
    <xf numFmtId="44" fontId="0" fillId="3" borderId="5" xfId="1" applyFont="1" applyFill="1" applyBorder="1"/>
    <xf numFmtId="44" fontId="10" fillId="4" borderId="6" xfId="1" applyFont="1" applyFill="1" applyBorder="1"/>
    <xf numFmtId="44" fontId="10" fillId="3" borderId="6" xfId="1" applyFont="1" applyFill="1" applyBorder="1"/>
    <xf numFmtId="8" fontId="0" fillId="0" borderId="0" xfId="0" applyNumberFormat="1"/>
    <xf numFmtId="0" fontId="12" fillId="0" borderId="0" xfId="0" applyFont="1"/>
    <xf numFmtId="0" fontId="12" fillId="0" borderId="0" xfId="0" applyFont="1" applyAlignment="1">
      <alignment horizontal="left"/>
    </xf>
    <xf numFmtId="14" fontId="12" fillId="0" borderId="0" xfId="0" applyNumberFormat="1" applyFont="1"/>
    <xf numFmtId="3" fontId="12" fillId="0" borderId="0" xfId="0" applyNumberFormat="1" applyFont="1"/>
    <xf numFmtId="43" fontId="0" fillId="0" borderId="0" xfId="2" applyFont="1"/>
    <xf numFmtId="0" fontId="11" fillId="0" borderId="5" xfId="0" applyFont="1" applyBorder="1"/>
    <xf numFmtId="0" fontId="11" fillId="0" borderId="5" xfId="0" applyFont="1" applyBorder="1" applyAlignment="1">
      <alignment vertical="center"/>
    </xf>
    <xf numFmtId="3" fontId="11" fillId="0" borderId="5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5" xfId="0" applyFont="1" applyBorder="1" applyAlignment="1">
      <alignment horizontal="justify" vertical="center"/>
    </xf>
    <xf numFmtId="164" fontId="14" fillId="0" borderId="0" xfId="1" applyNumberFormat="1" applyFont="1" applyFill="1" applyBorder="1"/>
    <xf numFmtId="0" fontId="14" fillId="0" borderId="0" xfId="0" applyFont="1"/>
    <xf numFmtId="165" fontId="14" fillId="0" borderId="0" xfId="2" applyNumberFormat="1" applyFont="1" applyFill="1" applyBorder="1"/>
    <xf numFmtId="164" fontId="14" fillId="0" borderId="2" xfId="1" applyNumberFormat="1" applyFont="1" applyFill="1" applyBorder="1"/>
    <xf numFmtId="44" fontId="14" fillId="0" borderId="0" xfId="1" applyFont="1" applyBorder="1"/>
    <xf numFmtId="164" fontId="13" fillId="0" borderId="0" xfId="1" applyNumberFormat="1" applyFont="1" applyFill="1" applyBorder="1"/>
    <xf numFmtId="14" fontId="0" fillId="0" borderId="2" xfId="0" applyNumberFormat="1" applyBorder="1" applyAlignment="1">
      <alignment horizontal="left" wrapText="1"/>
    </xf>
    <xf numFmtId="0" fontId="0" fillId="0" borderId="2" xfId="0" applyBorder="1"/>
    <xf numFmtId="44" fontId="0" fillId="0" borderId="2" xfId="1" applyFont="1" applyBorder="1"/>
    <xf numFmtId="44" fontId="0" fillId="0" borderId="2" xfId="0" applyNumberFormat="1" applyBorder="1"/>
    <xf numFmtId="44" fontId="0" fillId="0" borderId="2" xfId="0" applyNumberFormat="1" applyBorder="1" applyAlignment="1">
      <alignment horizontal="left"/>
    </xf>
    <xf numFmtId="10" fontId="0" fillId="0" borderId="0" xfId="0" applyNumberFormat="1"/>
    <xf numFmtId="17" fontId="0" fillId="0" borderId="0" xfId="0" applyNumberFormat="1" applyAlignment="1">
      <alignment wrapText="1"/>
    </xf>
    <xf numFmtId="14" fontId="0" fillId="0" borderId="0" xfId="0" applyNumberFormat="1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Border="1"/>
    <xf numFmtId="44" fontId="0" fillId="0" borderId="0" xfId="0" applyNumberFormat="1" applyBorder="1"/>
    <xf numFmtId="44" fontId="0" fillId="0" borderId="0" xfId="0" applyNumberFormat="1" applyBorder="1" applyAlignment="1">
      <alignment horizontal="left"/>
    </xf>
    <xf numFmtId="0" fontId="0" fillId="2" borderId="0" xfId="0" applyFill="1" applyAlignment="1">
      <alignment vertical="top"/>
    </xf>
    <xf numFmtId="0" fontId="16" fillId="0" borderId="0" xfId="0" applyFont="1"/>
    <xf numFmtId="0" fontId="17" fillId="0" borderId="0" xfId="0" applyFont="1" applyAlignment="1">
      <alignment vertical="center"/>
    </xf>
    <xf numFmtId="0" fontId="15" fillId="0" borderId="0" xfId="0" applyFont="1" applyFill="1" applyBorder="1" applyAlignment="1">
      <alignment vertical="center"/>
    </xf>
    <xf numFmtId="4" fontId="0" fillId="0" borderId="0" xfId="0" applyNumberFormat="1"/>
    <xf numFmtId="164" fontId="0" fillId="0" borderId="0" xfId="1" applyNumberFormat="1" applyFont="1" applyAlignment="1">
      <alignment horizontal="center"/>
    </xf>
    <xf numFmtId="164" fontId="6" fillId="3" borderId="0" xfId="1" applyNumberFormat="1" applyFont="1" applyFill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164" fontId="13" fillId="0" borderId="0" xfId="1" applyNumberFormat="1" applyFont="1" applyFill="1" applyBorder="1" applyAlignment="1">
      <alignment horizontal="center"/>
    </xf>
  </cellXfs>
  <cellStyles count="6">
    <cellStyle name="Comma" xfId="2" builtinId="3"/>
    <cellStyle name="Currency" xfId="1" builtinId="4"/>
    <cellStyle name="Currency 2" xfId="5" xr:uid="{6D659639-15DF-4D6F-B92D-994F05A7F62E}"/>
    <cellStyle name="Normal" xfId="0" builtinId="0"/>
    <cellStyle name="Normal 2" xfId="4" xr:uid="{9CB3B1C5-C52F-4AEF-A077-A7CFFA13CD9A}"/>
    <cellStyle name="Percent" xfId="3" builtinId="5"/>
  </cellStyles>
  <dxfs count="2"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0</xdr:row>
      <xdr:rowOff>85725</xdr:rowOff>
    </xdr:from>
    <xdr:to>
      <xdr:col>20</xdr:col>
      <xdr:colOff>201929</xdr:colOff>
      <xdr:row>39</xdr:row>
      <xdr:rowOff>29381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679CF5-D142-EB05-2C98-6267FE701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0" y="85725"/>
          <a:ext cx="8050529" cy="70016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41413</xdr:colOff>
      <xdr:row>0</xdr:row>
      <xdr:rowOff>1</xdr:rowOff>
    </xdr:from>
    <xdr:to>
      <xdr:col>21</xdr:col>
      <xdr:colOff>516405</xdr:colOff>
      <xdr:row>32</xdr:row>
      <xdr:rowOff>82827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B6820D-879F-38A7-35C9-FA0C2B56F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24152" y="1"/>
          <a:ext cx="9726666" cy="6096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e.mt.ads\DOA\DOA_Share$\SAD\SAB\SAFRS\Compliance\GASB%20Statements\GASB%2096%20-%20Subscription%20Based%20IT%20Arrangements\Trainings%20or%20Presentations\GFOA%20Webinar%203.15.23\SBITA%20Example%20from%20GFOA%203.15.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.1 Assumptions"/>
      <sheetName val="Ex.1 Term &amp; Cost Classification"/>
      <sheetName val="Ex.1 City Calculations"/>
      <sheetName val="Ex.1 City JEs"/>
    </sheetNames>
    <sheetDataSet>
      <sheetData sheetId="0">
        <row r="17">
          <cell r="D17">
            <v>6000</v>
          </cell>
        </row>
        <row r="18">
          <cell r="D18">
            <v>3000</v>
          </cell>
        </row>
        <row r="19">
          <cell r="D19">
            <v>3000</v>
          </cell>
        </row>
        <row r="20">
          <cell r="D20">
            <v>8000</v>
          </cell>
        </row>
        <row r="21">
          <cell r="D21">
            <v>4000</v>
          </cell>
        </row>
        <row r="22">
          <cell r="D22">
            <v>8000</v>
          </cell>
        </row>
        <row r="23">
          <cell r="D23">
            <v>3000</v>
          </cell>
        </row>
        <row r="24">
          <cell r="D24">
            <v>5400</v>
          </cell>
        </row>
        <row r="25">
          <cell r="D25">
            <v>9000</v>
          </cell>
        </row>
        <row r="26">
          <cell r="D26">
            <v>13500</v>
          </cell>
        </row>
        <row r="27">
          <cell r="D27">
            <v>9000</v>
          </cell>
        </row>
        <row r="29">
          <cell r="D29">
            <v>15000</v>
          </cell>
        </row>
        <row r="30">
          <cell r="D30">
            <v>18000</v>
          </cell>
        </row>
        <row r="31">
          <cell r="D31">
            <v>12000</v>
          </cell>
        </row>
        <row r="33">
          <cell r="D33">
            <v>15000</v>
          </cell>
        </row>
        <row r="34">
          <cell r="D34">
            <v>18000</v>
          </cell>
        </row>
        <row r="35">
          <cell r="D35">
            <v>12000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AD078-7805-4E12-ACCC-78C30964D2D6}">
  <dimension ref="A1:G43"/>
  <sheetViews>
    <sheetView tabSelected="1" zoomScale="150" zoomScaleNormal="150" workbookViewId="0">
      <selection activeCell="D5" sqref="D5"/>
    </sheetView>
  </sheetViews>
  <sheetFormatPr defaultRowHeight="15" x14ac:dyDescent="0.25"/>
  <cols>
    <col min="1" max="1" width="7.28515625" customWidth="1"/>
    <col min="2" max="2" width="20.7109375" customWidth="1"/>
    <col min="3" max="3" width="18.28515625" customWidth="1"/>
    <col min="4" max="4" width="106.140625" customWidth="1"/>
    <col min="5" max="5" width="82.7109375" customWidth="1"/>
    <col min="6" max="6" width="4.7109375" style="7" customWidth="1"/>
    <col min="7" max="7" width="4.7109375" style="8" customWidth="1"/>
  </cols>
  <sheetData>
    <row r="1" spans="1:7" x14ac:dyDescent="0.25">
      <c r="A1" t="s">
        <v>0</v>
      </c>
    </row>
    <row r="3" spans="1:7" x14ac:dyDescent="0.25">
      <c r="A3" t="s">
        <v>72</v>
      </c>
      <c r="C3" s="1"/>
    </row>
    <row r="4" spans="1:7" ht="43.15" customHeight="1" x14ac:dyDescent="0.25">
      <c r="B4" s="99" t="s">
        <v>57</v>
      </c>
      <c r="C4" s="99"/>
      <c r="D4" s="99"/>
      <c r="E4" s="42"/>
    </row>
    <row r="5" spans="1:7" x14ac:dyDescent="0.25">
      <c r="A5" t="s">
        <v>1</v>
      </c>
      <c r="C5" s="1"/>
    </row>
    <row r="6" spans="1:7" x14ac:dyDescent="0.25">
      <c r="B6" s="1" t="s">
        <v>2</v>
      </c>
      <c r="D6" t="s">
        <v>73</v>
      </c>
      <c r="E6" s="7"/>
    </row>
    <row r="7" spans="1:7" x14ac:dyDescent="0.25">
      <c r="B7" s="1" t="s">
        <v>85</v>
      </c>
      <c r="D7" t="s">
        <v>83</v>
      </c>
      <c r="E7" s="7"/>
    </row>
    <row r="8" spans="1:7" ht="28.15" customHeight="1" x14ac:dyDescent="0.25">
      <c r="B8" s="1" t="s">
        <v>84</v>
      </c>
      <c r="D8" s="12" t="s">
        <v>60</v>
      </c>
      <c r="E8" s="7"/>
    </row>
    <row r="9" spans="1:7" x14ac:dyDescent="0.25">
      <c r="B9" s="2" t="s">
        <v>3</v>
      </c>
      <c r="D9" t="s">
        <v>71</v>
      </c>
      <c r="E9" s="7"/>
    </row>
    <row r="10" spans="1:7" x14ac:dyDescent="0.25">
      <c r="B10" s="1"/>
      <c r="E10" s="7"/>
    </row>
    <row r="11" spans="1:7" x14ac:dyDescent="0.25">
      <c r="B11" s="92" t="s">
        <v>4</v>
      </c>
      <c r="C11" s="45">
        <v>45017</v>
      </c>
      <c r="E11" s="7"/>
    </row>
    <row r="12" spans="1:7" x14ac:dyDescent="0.25">
      <c r="B12" s="1" t="s">
        <v>5</v>
      </c>
      <c r="C12" s="85">
        <v>1.55E-2</v>
      </c>
      <c r="D12" t="s">
        <v>76</v>
      </c>
      <c r="E12" s="7"/>
    </row>
    <row r="13" spans="1:7" x14ac:dyDescent="0.25">
      <c r="B13" s="1"/>
      <c r="D13" s="3"/>
    </row>
    <row r="14" spans="1:7" x14ac:dyDescent="0.25">
      <c r="B14" s="1"/>
      <c r="D14" s="3"/>
    </row>
    <row r="15" spans="1:7" x14ac:dyDescent="0.25">
      <c r="E15" s="7"/>
      <c r="F15" s="8"/>
      <c r="G15"/>
    </row>
    <row r="16" spans="1:7" x14ac:dyDescent="0.25">
      <c r="F16"/>
      <c r="G16"/>
    </row>
    <row r="17" spans="6:7" x14ac:dyDescent="0.25">
      <c r="F17"/>
      <c r="G17"/>
    </row>
    <row r="18" spans="6:7" x14ac:dyDescent="0.25">
      <c r="F18"/>
      <c r="G18"/>
    </row>
    <row r="19" spans="6:7" x14ac:dyDescent="0.25">
      <c r="F19"/>
      <c r="G19"/>
    </row>
    <row r="20" spans="6:7" x14ac:dyDescent="0.25">
      <c r="F20"/>
      <c r="G20"/>
    </row>
    <row r="21" spans="6:7" x14ac:dyDescent="0.25">
      <c r="F21"/>
      <c r="G21"/>
    </row>
    <row r="22" spans="6:7" x14ac:dyDescent="0.25">
      <c r="F22"/>
      <c r="G22"/>
    </row>
    <row r="23" spans="6:7" x14ac:dyDescent="0.25">
      <c r="F23"/>
      <c r="G23"/>
    </row>
    <row r="24" spans="6:7" x14ac:dyDescent="0.25">
      <c r="F24"/>
      <c r="G24"/>
    </row>
    <row r="25" spans="6:7" x14ac:dyDescent="0.25">
      <c r="F25"/>
      <c r="G25"/>
    </row>
    <row r="26" spans="6:7" x14ac:dyDescent="0.25">
      <c r="F26"/>
      <c r="G26"/>
    </row>
    <row r="27" spans="6:7" x14ac:dyDescent="0.25">
      <c r="F27"/>
      <c r="G27"/>
    </row>
    <row r="28" spans="6:7" x14ac:dyDescent="0.25">
      <c r="F28"/>
      <c r="G28"/>
    </row>
    <row r="29" spans="6:7" x14ac:dyDescent="0.25">
      <c r="F29"/>
      <c r="G29"/>
    </row>
    <row r="30" spans="6:7" x14ac:dyDescent="0.25">
      <c r="F30"/>
      <c r="G30"/>
    </row>
    <row r="31" spans="6:7" x14ac:dyDescent="0.25">
      <c r="F31"/>
      <c r="G31"/>
    </row>
    <row r="32" spans="6:7" x14ac:dyDescent="0.25">
      <c r="F32"/>
      <c r="G32"/>
    </row>
    <row r="33" spans="3:7" x14ac:dyDescent="0.25">
      <c r="F33"/>
      <c r="G33"/>
    </row>
    <row r="34" spans="3:7" x14ac:dyDescent="0.25">
      <c r="F34"/>
      <c r="G34"/>
    </row>
    <row r="35" spans="3:7" x14ac:dyDescent="0.25">
      <c r="F35"/>
      <c r="G35"/>
    </row>
    <row r="36" spans="3:7" x14ac:dyDescent="0.25">
      <c r="F36"/>
      <c r="G36"/>
    </row>
    <row r="37" spans="3:7" x14ac:dyDescent="0.25">
      <c r="F37"/>
      <c r="G37"/>
    </row>
    <row r="38" spans="3:7" x14ac:dyDescent="0.25">
      <c r="F38"/>
      <c r="G38"/>
    </row>
    <row r="39" spans="3:7" x14ac:dyDescent="0.25">
      <c r="F39"/>
      <c r="G39"/>
    </row>
    <row r="40" spans="3:7" x14ac:dyDescent="0.25">
      <c r="F40"/>
      <c r="G40"/>
    </row>
    <row r="41" spans="3:7" x14ac:dyDescent="0.25">
      <c r="F41"/>
      <c r="G41"/>
    </row>
    <row r="42" spans="3:7" x14ac:dyDescent="0.25">
      <c r="C42" s="1"/>
      <c r="E42" s="5"/>
      <c r="G42"/>
    </row>
    <row r="43" spans="3:7" x14ac:dyDescent="0.25">
      <c r="C43" s="1"/>
      <c r="E43" s="5"/>
    </row>
  </sheetData>
  <mergeCells count="1">
    <mergeCell ref="B4:D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2E2F-CFCF-4B7A-80B6-D4BC4DA7B456}">
  <dimension ref="A1"/>
  <sheetViews>
    <sheetView workbookViewId="0">
      <selection activeCell="A8" sqref="A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8A6B-9137-492F-96BF-4775EB1E2CBD}">
  <dimension ref="A1:O35"/>
  <sheetViews>
    <sheetView topLeftCell="B1" zoomScale="120" zoomScaleNormal="120" workbookViewId="0">
      <selection activeCell="J5" sqref="J1:J1048576"/>
    </sheetView>
  </sheetViews>
  <sheetFormatPr defaultRowHeight="15" x14ac:dyDescent="0.25"/>
  <cols>
    <col min="1" max="1" width="17.42578125" customWidth="1"/>
    <col min="2" max="2" width="76.28515625" customWidth="1"/>
    <col min="3" max="3" width="13.7109375" customWidth="1"/>
    <col min="4" max="4" width="8.7109375" customWidth="1"/>
    <col min="5" max="5" width="12.42578125" customWidth="1"/>
    <col min="6" max="6" width="1.28515625" customWidth="1"/>
    <col min="7" max="7" width="12.42578125" customWidth="1"/>
    <col min="8" max="8" width="2.7109375" customWidth="1"/>
    <col min="9" max="10" width="12.42578125" customWidth="1"/>
    <col min="11" max="11" width="1.28515625" customWidth="1"/>
    <col min="12" max="13" width="12.42578125" customWidth="1"/>
    <col min="14" max="14" width="1.7109375" customWidth="1"/>
    <col min="15" max="15" width="255.7109375" bestFit="1" customWidth="1"/>
  </cols>
  <sheetData>
    <row r="1" spans="1:15" ht="42.6" customHeight="1" x14ac:dyDescent="0.25">
      <c r="A1" s="11" t="s">
        <v>24</v>
      </c>
      <c r="B1" s="10" t="s">
        <v>74</v>
      </c>
      <c r="C1" s="1">
        <v>33</v>
      </c>
      <c r="D1" s="1"/>
      <c r="E1" s="99" t="s">
        <v>75</v>
      </c>
      <c r="F1" s="99"/>
      <c r="G1" s="99"/>
      <c r="H1" s="99"/>
      <c r="I1" s="99"/>
      <c r="J1" s="99"/>
      <c r="K1" s="99"/>
      <c r="L1" s="99"/>
      <c r="M1" s="42"/>
    </row>
    <row r="2" spans="1:15" x14ac:dyDescent="0.25">
      <c r="A2" s="12"/>
      <c r="H2" s="7"/>
    </row>
    <row r="3" spans="1:15" x14ac:dyDescent="0.25">
      <c r="A3" s="101" t="s">
        <v>25</v>
      </c>
      <c r="B3" s="101"/>
      <c r="C3" s="102" t="s">
        <v>26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15" x14ac:dyDescent="0.25">
      <c r="A4" s="13"/>
      <c r="B4" s="4"/>
      <c r="C4" s="14"/>
      <c r="D4" s="14"/>
      <c r="E4" s="103" t="s">
        <v>22</v>
      </c>
      <c r="F4" s="15"/>
      <c r="G4" s="103" t="s">
        <v>23</v>
      </c>
      <c r="H4" s="103"/>
      <c r="I4" s="103"/>
      <c r="J4" s="103"/>
      <c r="K4" s="15"/>
      <c r="L4" s="103" t="s">
        <v>27</v>
      </c>
      <c r="M4" s="103"/>
      <c r="N4" s="14"/>
      <c r="O4" s="14" t="s">
        <v>28</v>
      </c>
    </row>
    <row r="5" spans="1:15" ht="60" x14ac:dyDescent="0.25">
      <c r="A5" s="13" t="s">
        <v>29</v>
      </c>
      <c r="B5" s="4" t="s">
        <v>7</v>
      </c>
      <c r="C5" s="14" t="s">
        <v>6</v>
      </c>
      <c r="D5" s="14"/>
      <c r="E5" s="103"/>
      <c r="F5" s="15"/>
      <c r="G5" s="15" t="s">
        <v>30</v>
      </c>
      <c r="H5" s="16"/>
      <c r="I5" s="15" t="s">
        <v>31</v>
      </c>
      <c r="J5" s="15" t="s">
        <v>32</v>
      </c>
      <c r="K5" s="15"/>
      <c r="L5" s="15" t="s">
        <v>33</v>
      </c>
      <c r="M5" s="15" t="s">
        <v>34</v>
      </c>
      <c r="N5" s="14"/>
      <c r="O5" s="4"/>
    </row>
    <row r="6" spans="1:15" x14ac:dyDescent="0.25">
      <c r="A6" s="86">
        <v>44896</v>
      </c>
      <c r="B6" t="s">
        <v>8</v>
      </c>
      <c r="C6" s="17">
        <f>'[1]Ex.1 Assumptions'!D17</f>
        <v>6000</v>
      </c>
      <c r="E6" s="18">
        <f>+C6</f>
        <v>6000</v>
      </c>
      <c r="F6" s="18"/>
      <c r="G6" s="18"/>
      <c r="H6" s="19"/>
      <c r="I6" s="18"/>
      <c r="J6" s="18"/>
      <c r="K6" s="18"/>
      <c r="L6" s="18"/>
      <c r="M6" s="18"/>
    </row>
    <row r="7" spans="1:15" x14ac:dyDescent="0.25">
      <c r="A7" s="86">
        <v>44896</v>
      </c>
      <c r="B7" t="s">
        <v>20</v>
      </c>
      <c r="C7" s="17">
        <f>'[1]Ex.1 Assumptions'!D18</f>
        <v>3000</v>
      </c>
      <c r="E7" s="18">
        <f>C7</f>
        <v>3000</v>
      </c>
      <c r="F7" s="18"/>
      <c r="G7" s="18"/>
      <c r="H7" s="19"/>
      <c r="I7" s="18"/>
      <c r="J7" s="18"/>
      <c r="K7" s="18"/>
      <c r="L7" s="18"/>
      <c r="M7" s="18"/>
    </row>
    <row r="8" spans="1:15" x14ac:dyDescent="0.25">
      <c r="A8" s="46">
        <v>44927</v>
      </c>
      <c r="B8" t="s">
        <v>9</v>
      </c>
      <c r="C8" s="17">
        <f>'[1]Ex.1 Assumptions'!D19</f>
        <v>3000</v>
      </c>
      <c r="E8" s="18"/>
      <c r="F8" s="18"/>
      <c r="G8" s="18">
        <f>+C8</f>
        <v>3000</v>
      </c>
      <c r="H8" s="20"/>
      <c r="I8" s="18"/>
      <c r="J8" s="18"/>
      <c r="K8" s="18"/>
      <c r="L8" s="18"/>
      <c r="O8" s="100"/>
    </row>
    <row r="9" spans="1:15" x14ac:dyDescent="0.25">
      <c r="A9" s="46">
        <v>44927</v>
      </c>
      <c r="B9" t="s">
        <v>10</v>
      </c>
      <c r="C9" s="17">
        <f>'[1]Ex.1 Assumptions'!D20</f>
        <v>8000</v>
      </c>
      <c r="E9" s="18"/>
      <c r="F9" s="18"/>
      <c r="G9" s="18">
        <f>+C9</f>
        <v>8000</v>
      </c>
      <c r="H9" s="20"/>
      <c r="I9" s="18"/>
      <c r="J9" s="18"/>
      <c r="K9" s="18"/>
      <c r="L9" s="18"/>
      <c r="M9" s="18"/>
      <c r="O9" s="100"/>
    </row>
    <row r="10" spans="1:15" x14ac:dyDescent="0.25">
      <c r="A10" s="46">
        <v>44986</v>
      </c>
      <c r="B10" t="s">
        <v>11</v>
      </c>
      <c r="C10" s="17">
        <f>'[1]Ex.1 Assumptions'!D21</f>
        <v>4000</v>
      </c>
      <c r="E10" s="18"/>
      <c r="F10" s="18"/>
      <c r="G10" s="18">
        <f>+C10</f>
        <v>4000</v>
      </c>
      <c r="H10" s="20"/>
      <c r="I10" s="18"/>
      <c r="J10" s="18"/>
      <c r="K10" s="18"/>
      <c r="L10" s="18"/>
      <c r="O10" s="100"/>
    </row>
    <row r="11" spans="1:15" x14ac:dyDescent="0.25">
      <c r="A11" s="46">
        <v>44986</v>
      </c>
      <c r="B11" t="s">
        <v>12</v>
      </c>
      <c r="C11" s="21">
        <f>'[1]Ex.1 Assumptions'!D22</f>
        <v>8000</v>
      </c>
      <c r="E11" s="18"/>
      <c r="F11" s="18"/>
      <c r="G11" s="18">
        <f>+C11</f>
        <v>8000</v>
      </c>
      <c r="H11" s="19"/>
      <c r="I11" s="18"/>
      <c r="J11" s="18"/>
      <c r="K11" s="18"/>
      <c r="L11" s="18"/>
      <c r="M11" s="18"/>
    </row>
    <row r="12" spans="1:15" x14ac:dyDescent="0.25">
      <c r="A12" s="46">
        <v>44986</v>
      </c>
      <c r="B12" t="s">
        <v>59</v>
      </c>
      <c r="C12" s="21">
        <f>'[1]Ex.1 Assumptions'!D23</f>
        <v>3000</v>
      </c>
      <c r="E12" s="18"/>
      <c r="F12" s="18"/>
      <c r="H12" s="7"/>
      <c r="I12" s="18">
        <f>+C12-J12</f>
        <v>2040</v>
      </c>
      <c r="J12" s="18">
        <f>1015-55</f>
        <v>960</v>
      </c>
      <c r="K12" s="18"/>
      <c r="L12" s="18"/>
    </row>
    <row r="13" spans="1:15" x14ac:dyDescent="0.25">
      <c r="A13" s="46">
        <v>45017</v>
      </c>
      <c r="B13" t="s">
        <v>13</v>
      </c>
      <c r="C13" s="17">
        <f>'[1]Ex.1 Assumptions'!D24</f>
        <v>5400</v>
      </c>
      <c r="E13" s="18"/>
      <c r="F13" s="18"/>
      <c r="G13" s="18">
        <f>+C13</f>
        <v>5400</v>
      </c>
      <c r="H13" s="19"/>
      <c r="I13" s="18"/>
      <c r="J13" s="18"/>
      <c r="K13" s="18"/>
      <c r="L13" s="18"/>
      <c r="M13" s="18"/>
    </row>
    <row r="14" spans="1:15" x14ac:dyDescent="0.25">
      <c r="A14" s="87">
        <v>45017</v>
      </c>
      <c r="B14" t="s">
        <v>14</v>
      </c>
      <c r="C14" s="17">
        <f>'[1]Ex.1 Assumptions'!D25</f>
        <v>9000</v>
      </c>
      <c r="E14" s="18"/>
      <c r="F14" s="18"/>
      <c r="G14" s="18">
        <f>+C14-J14</f>
        <v>6000</v>
      </c>
      <c r="H14" s="19"/>
      <c r="J14" s="18">
        <v>3000</v>
      </c>
      <c r="K14" s="18"/>
      <c r="L14" s="18"/>
    </row>
    <row r="15" spans="1:15" s="89" customFormat="1" x14ac:dyDescent="0.25">
      <c r="A15" s="87">
        <v>45017</v>
      </c>
      <c r="B15" s="89" t="s">
        <v>15</v>
      </c>
      <c r="C15" s="21">
        <f>'[1]Ex.1 Assumptions'!D26</f>
        <v>13500</v>
      </c>
      <c r="E15" s="90"/>
      <c r="F15" s="90"/>
      <c r="G15" s="90">
        <f>+C15</f>
        <v>13500</v>
      </c>
      <c r="H15" s="91"/>
      <c r="I15" s="90"/>
      <c r="J15" s="90"/>
      <c r="K15" s="90"/>
      <c r="L15" s="90"/>
    </row>
    <row r="16" spans="1:15" ht="15.75" thickBot="1" x14ac:dyDescent="0.3">
      <c r="A16" s="80">
        <v>45017</v>
      </c>
      <c r="B16" s="81" t="s">
        <v>16</v>
      </c>
      <c r="C16" s="82">
        <f>'[1]Ex.1 Assumptions'!D27</f>
        <v>9000</v>
      </c>
      <c r="D16" s="81"/>
      <c r="E16" s="83"/>
      <c r="F16" s="83"/>
      <c r="G16" s="83"/>
      <c r="H16" s="84"/>
      <c r="I16" s="83"/>
      <c r="J16" s="83"/>
      <c r="K16" s="83"/>
      <c r="L16" s="83"/>
      <c r="M16" s="83">
        <f>+C16</f>
        <v>9000</v>
      </c>
    </row>
    <row r="17" spans="1:15" x14ac:dyDescent="0.25">
      <c r="A17" s="87">
        <v>45292</v>
      </c>
      <c r="B17" t="s">
        <v>17</v>
      </c>
      <c r="C17" s="17">
        <f>'[1]Ex.1 Assumptions'!D29</f>
        <v>15000</v>
      </c>
      <c r="E17" s="18"/>
      <c r="F17" s="18"/>
      <c r="H17" s="7"/>
      <c r="I17" s="18"/>
      <c r="J17" s="18"/>
      <c r="K17" s="18"/>
      <c r="L17" s="18">
        <f>+C17</f>
        <v>15000</v>
      </c>
      <c r="M17" s="18"/>
      <c r="O17" s="12"/>
    </row>
    <row r="18" spans="1:15" x14ac:dyDescent="0.25">
      <c r="A18" s="87">
        <v>45292</v>
      </c>
      <c r="B18" t="s">
        <v>18</v>
      </c>
      <c r="C18" s="17">
        <f>'[1]Ex.1 Assumptions'!D30</f>
        <v>18000</v>
      </c>
      <c r="E18" s="18"/>
      <c r="F18" s="18"/>
      <c r="H18" s="7"/>
      <c r="I18" s="18"/>
      <c r="J18" s="18"/>
      <c r="K18" s="18"/>
      <c r="L18" s="18">
        <f>+C18</f>
        <v>18000</v>
      </c>
      <c r="M18" s="18"/>
    </row>
    <row r="19" spans="1:15" x14ac:dyDescent="0.25">
      <c r="A19" s="87">
        <v>45292</v>
      </c>
      <c r="B19" t="s">
        <v>19</v>
      </c>
      <c r="C19" s="17">
        <f>'[1]Ex.1 Assumptions'!D31</f>
        <v>12000</v>
      </c>
      <c r="E19" s="18"/>
      <c r="F19" s="18"/>
      <c r="H19" s="7"/>
      <c r="I19" s="18"/>
      <c r="J19" s="18"/>
      <c r="K19" s="18"/>
      <c r="L19" s="18"/>
      <c r="M19" s="18">
        <f>+C19</f>
        <v>12000</v>
      </c>
    </row>
    <row r="20" spans="1:15" x14ac:dyDescent="0.25">
      <c r="A20" s="87">
        <v>45658</v>
      </c>
      <c r="B20" t="s">
        <v>17</v>
      </c>
      <c r="C20" s="17">
        <f>'[1]Ex.1 Assumptions'!D33</f>
        <v>15000</v>
      </c>
      <c r="E20" s="18"/>
      <c r="F20" s="18"/>
      <c r="H20" s="7"/>
      <c r="I20" s="18"/>
      <c r="J20" s="18"/>
      <c r="K20" s="18"/>
      <c r="L20" s="18">
        <f>+C20</f>
        <v>15000</v>
      </c>
      <c r="M20" s="18"/>
    </row>
    <row r="21" spans="1:15" x14ac:dyDescent="0.25">
      <c r="A21" s="87">
        <v>45658</v>
      </c>
      <c r="B21" t="s">
        <v>18</v>
      </c>
      <c r="C21" s="17">
        <f>'[1]Ex.1 Assumptions'!D34</f>
        <v>18000</v>
      </c>
      <c r="E21" s="18"/>
      <c r="F21" s="18"/>
      <c r="H21" s="7"/>
      <c r="I21" s="18"/>
      <c r="J21" s="18"/>
      <c r="K21" s="18"/>
      <c r="L21" s="18">
        <f>+C21</f>
        <v>18000</v>
      </c>
      <c r="M21" s="18"/>
    </row>
    <row r="22" spans="1:15" x14ac:dyDescent="0.25">
      <c r="A22" s="87">
        <v>45658</v>
      </c>
      <c r="B22" t="s">
        <v>19</v>
      </c>
      <c r="C22" s="17">
        <f>'[1]Ex.1 Assumptions'!D35</f>
        <v>12000</v>
      </c>
      <c r="E22" s="18"/>
      <c r="F22" s="18"/>
      <c r="G22" s="18"/>
      <c r="H22" s="19"/>
      <c r="I22" s="18"/>
      <c r="J22" s="18"/>
      <c r="K22" s="18"/>
      <c r="L22" s="18"/>
      <c r="M22" s="18">
        <f>+C22</f>
        <v>12000</v>
      </c>
    </row>
    <row r="23" spans="1:15" ht="15.75" thickBot="1" x14ac:dyDescent="0.3">
      <c r="A23" s="88"/>
      <c r="C23" s="22">
        <f>SUM(C6:C22)</f>
        <v>161900</v>
      </c>
      <c r="E23" s="22">
        <f>SUM(E6:E22)</f>
        <v>9000</v>
      </c>
      <c r="F23" s="21"/>
      <c r="G23" s="43">
        <f>SUM(G6:G22)</f>
        <v>47900</v>
      </c>
      <c r="H23" s="44"/>
      <c r="I23" s="43">
        <f>SUM(I6:I22)</f>
        <v>2040</v>
      </c>
      <c r="J23" s="22">
        <f>SUM(J6:J22)</f>
        <v>3960</v>
      </c>
      <c r="K23" s="21"/>
      <c r="L23" s="22">
        <f>SUM(L6:L22)</f>
        <v>66000</v>
      </c>
      <c r="M23" s="22">
        <f>SUM(M6:M22)</f>
        <v>33000</v>
      </c>
    </row>
    <row r="24" spans="1:15" ht="15.75" thickTop="1" x14ac:dyDescent="0.25">
      <c r="A24" s="12"/>
      <c r="G24" s="18"/>
      <c r="H24" s="19"/>
      <c r="L24" s="18"/>
      <c r="M24" s="23">
        <f>SUM(E23:M23)-C23</f>
        <v>0</v>
      </c>
    </row>
    <row r="25" spans="1:15" x14ac:dyDescent="0.25">
      <c r="A25" t="s">
        <v>35</v>
      </c>
      <c r="H25" s="7"/>
    </row>
    <row r="26" spans="1:15" x14ac:dyDescent="0.25">
      <c r="H26" s="7"/>
    </row>
    <row r="27" spans="1:15" x14ac:dyDescent="0.25">
      <c r="A27" t="s">
        <v>39</v>
      </c>
      <c r="B27" t="s">
        <v>36</v>
      </c>
      <c r="H27" s="7"/>
    </row>
    <row r="28" spans="1:15" x14ac:dyDescent="0.25">
      <c r="B28" s="24" t="s">
        <v>37</v>
      </c>
      <c r="H28" s="7"/>
    </row>
    <row r="29" spans="1:15" x14ac:dyDescent="0.25">
      <c r="A29" s="12"/>
      <c r="B29" s="24" t="s">
        <v>38</v>
      </c>
      <c r="H29" s="7"/>
    </row>
    <row r="30" spans="1:15" x14ac:dyDescent="0.25">
      <c r="H30" s="7"/>
    </row>
    <row r="31" spans="1:15" x14ac:dyDescent="0.25">
      <c r="A31" s="12"/>
      <c r="H31" s="7"/>
    </row>
    <row r="32" spans="1:15" x14ac:dyDescent="0.25">
      <c r="H32" s="7"/>
    </row>
    <row r="33" spans="1:8" x14ac:dyDescent="0.25">
      <c r="A33" s="12"/>
      <c r="H33" s="7"/>
    </row>
    <row r="34" spans="1:8" x14ac:dyDescent="0.25">
      <c r="H34" s="7"/>
    </row>
    <row r="35" spans="1:8" x14ac:dyDescent="0.25">
      <c r="H35" s="7"/>
    </row>
  </sheetData>
  <mergeCells count="7">
    <mergeCell ref="E1:L1"/>
    <mergeCell ref="O8:O10"/>
    <mergeCell ref="A3:B3"/>
    <mergeCell ref="C3:O3"/>
    <mergeCell ref="E4:E5"/>
    <mergeCell ref="G4:J4"/>
    <mergeCell ref="L4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D5BBE-227E-4AB2-83C7-F0BB7DCEF421}">
  <sheetPr>
    <tabColor rgb="FFFF0000"/>
  </sheetPr>
  <dimension ref="A2:AA613"/>
  <sheetViews>
    <sheetView zoomScale="115" zoomScaleNormal="115" workbookViewId="0">
      <selection activeCell="J8" sqref="J7:J8"/>
    </sheetView>
  </sheetViews>
  <sheetFormatPr defaultRowHeight="15" x14ac:dyDescent="0.25"/>
  <cols>
    <col min="1" max="1" width="16.140625" customWidth="1"/>
    <col min="2" max="2" width="10.5703125" bestFit="1" customWidth="1"/>
    <col min="3" max="3" width="16.28515625" bestFit="1" customWidth="1"/>
    <col min="4" max="6" width="16.28515625" customWidth="1"/>
    <col min="7" max="7" width="17.42578125" bestFit="1" customWidth="1"/>
    <col min="8" max="9" width="16.28515625" bestFit="1" customWidth="1"/>
    <col min="10" max="10" width="17.42578125" customWidth="1"/>
    <col min="11" max="11" width="18.7109375" customWidth="1"/>
    <col min="12" max="12" width="16.28515625" customWidth="1"/>
    <col min="13" max="13" width="15.7109375" customWidth="1"/>
    <col min="14" max="14" width="13.28515625" bestFit="1" customWidth="1"/>
    <col min="15" max="15" width="14.5703125" customWidth="1"/>
    <col min="16" max="16" width="11.5703125" bestFit="1" customWidth="1"/>
  </cols>
  <sheetData>
    <row r="2" spans="1:27" ht="15.75" thickBot="1" x14ac:dyDescent="0.3"/>
    <row r="3" spans="1:27" ht="15.75" thickBot="1" x14ac:dyDescent="0.3">
      <c r="A3" t="s">
        <v>41</v>
      </c>
      <c r="C3" s="25">
        <v>33</v>
      </c>
      <c r="F3" t="s">
        <v>40</v>
      </c>
      <c r="J3" s="48">
        <v>1.55E-2</v>
      </c>
      <c r="K3" s="26"/>
    </row>
    <row r="4" spans="1:27" ht="15.75" thickBot="1" x14ac:dyDescent="0.3">
      <c r="A4" t="s">
        <v>42</v>
      </c>
      <c r="C4" s="25">
        <v>1</v>
      </c>
      <c r="F4" t="s">
        <v>43</v>
      </c>
      <c r="J4" s="27">
        <v>0</v>
      </c>
      <c r="N4" s="63"/>
    </row>
    <row r="5" spans="1:27" x14ac:dyDescent="0.25">
      <c r="L5" s="64"/>
      <c r="M5" s="64"/>
      <c r="N5" s="65"/>
      <c r="O5" s="66"/>
      <c r="P5" s="66"/>
      <c r="Q5" s="67"/>
      <c r="R5" s="67"/>
      <c r="S5" s="67"/>
      <c r="T5" s="67"/>
      <c r="U5" s="67"/>
      <c r="V5" s="67"/>
      <c r="W5" s="67"/>
      <c r="X5" s="67"/>
      <c r="Y5" s="67"/>
      <c r="Z5" s="67"/>
      <c r="AA5" s="64"/>
    </row>
    <row r="6" spans="1:27" x14ac:dyDescent="0.25">
      <c r="J6" s="9" t="str">
        <f>IF(ROUND(SUM(I13:I612),2)=ROUND(J8,2),"Valid","Error")</f>
        <v>Valid</v>
      </c>
    </row>
    <row r="7" spans="1:27" x14ac:dyDescent="0.25">
      <c r="G7" s="18"/>
      <c r="H7" s="18" t="s">
        <v>77</v>
      </c>
      <c r="I7" s="18"/>
      <c r="J7" s="97">
        <f>IF(J4=0,J8-G13,J8)</f>
        <v>64496.61</v>
      </c>
      <c r="N7" s="68"/>
      <c r="U7" s="47"/>
    </row>
    <row r="8" spans="1:27" x14ac:dyDescent="0.25">
      <c r="G8" s="18"/>
      <c r="H8" s="49" t="s">
        <v>78</v>
      </c>
      <c r="I8" s="18"/>
      <c r="J8" s="98">
        <f>ROUND(IF(J4=0,NPV((J3/C4),G14:G612)+G13,NPV((J3/C4),G13:G612)),2)</f>
        <v>64496.61</v>
      </c>
    </row>
    <row r="9" spans="1:27" ht="26.25" x14ac:dyDescent="0.25">
      <c r="A9" s="28" t="s">
        <v>45</v>
      </c>
      <c r="B9" s="29" t="s">
        <v>46</v>
      </c>
      <c r="C9" s="30" t="s">
        <v>47</v>
      </c>
      <c r="D9" s="30" t="s">
        <v>48</v>
      </c>
      <c r="E9" s="30" t="s">
        <v>49</v>
      </c>
      <c r="F9" s="30" t="s">
        <v>50</v>
      </c>
      <c r="G9" s="31" t="s">
        <v>51</v>
      </c>
      <c r="H9" s="32" t="s">
        <v>52</v>
      </c>
      <c r="I9" s="32" t="s">
        <v>66</v>
      </c>
      <c r="J9" s="32" t="s">
        <v>67</v>
      </c>
    </row>
    <row r="10" spans="1:27" x14ac:dyDescent="0.25">
      <c r="A10" s="50"/>
      <c r="B10" s="51"/>
      <c r="C10" s="52"/>
      <c r="D10" s="52"/>
      <c r="E10" s="52"/>
      <c r="F10" s="52"/>
      <c r="G10" s="33"/>
      <c r="H10" s="53"/>
      <c r="I10" s="32"/>
      <c r="J10" s="32"/>
    </row>
    <row r="11" spans="1:27" x14ac:dyDescent="0.25">
      <c r="A11" s="50"/>
      <c r="B11" s="51"/>
      <c r="C11" s="52"/>
      <c r="D11" s="52"/>
      <c r="E11" s="52"/>
      <c r="F11" s="52"/>
      <c r="G11" s="33"/>
      <c r="H11" s="53"/>
      <c r="I11" s="32"/>
      <c r="J11" s="32"/>
    </row>
    <row r="12" spans="1:27" x14ac:dyDescent="0.25">
      <c r="A12" s="50"/>
      <c r="B12" s="51"/>
      <c r="C12" s="52"/>
      <c r="D12" s="52"/>
      <c r="E12" s="52"/>
      <c r="F12" s="52"/>
      <c r="G12" s="33"/>
      <c r="H12" s="53"/>
      <c r="I12" s="32"/>
      <c r="J12" s="32"/>
    </row>
    <row r="13" spans="1:27" x14ac:dyDescent="0.25">
      <c r="A13" s="54">
        <v>45017</v>
      </c>
      <c r="B13" s="55"/>
      <c r="C13" s="56"/>
      <c r="D13" s="56"/>
      <c r="E13" s="57"/>
      <c r="F13" s="57"/>
      <c r="G13" s="58">
        <f t="shared" ref="G13:G76" si="0">SUM(C13:F13)</f>
        <v>0</v>
      </c>
      <c r="H13" s="59">
        <f>ROUND(IF(J4=0,0,J8*(J3/C4)),2)</f>
        <v>0</v>
      </c>
      <c r="I13" s="60">
        <f t="shared" ref="I13:I76" si="1">G13-H13</f>
        <v>0</v>
      </c>
      <c r="J13" s="60">
        <f>J8-I13</f>
        <v>64496.61</v>
      </c>
    </row>
    <row r="14" spans="1:27" x14ac:dyDescent="0.25">
      <c r="A14" s="34">
        <v>45292</v>
      </c>
      <c r="B14" s="35">
        <v>1</v>
      </c>
      <c r="C14" s="61">
        <v>33000</v>
      </c>
      <c r="D14" s="61"/>
      <c r="E14" s="36"/>
      <c r="F14" s="36"/>
      <c r="G14" s="62">
        <f t="shared" si="0"/>
        <v>33000</v>
      </c>
      <c r="H14" s="59">
        <f t="shared" ref="H14:H77" si="2">ROUND(J13*($J$3/$C$4),2)-IF(AND(J13-(G14-ROUND(J13*($J$3/$C$4),2))&lt;0.05,G15=0),J13-(G14-ROUND(J13*($J$3/$C$4),2)),0)</f>
        <v>999.7</v>
      </c>
      <c r="I14" s="60">
        <f t="shared" si="1"/>
        <v>32000.3</v>
      </c>
      <c r="J14" s="60">
        <f t="shared" ref="J14:J77" si="3">J13-I14</f>
        <v>32496.31</v>
      </c>
    </row>
    <row r="15" spans="1:27" x14ac:dyDescent="0.25">
      <c r="A15" s="54">
        <v>45658</v>
      </c>
      <c r="B15" s="35">
        <f t="shared" ref="B15:B78" si="4">B14+1</f>
        <v>2</v>
      </c>
      <c r="C15" s="61">
        <v>33000</v>
      </c>
      <c r="D15" s="61"/>
      <c r="E15" s="36"/>
      <c r="F15" s="36"/>
      <c r="G15" s="62">
        <f t="shared" si="0"/>
        <v>33000</v>
      </c>
      <c r="H15" s="59">
        <f t="shared" si="2"/>
        <v>503.69</v>
      </c>
      <c r="I15" s="60">
        <f t="shared" si="1"/>
        <v>32496.31</v>
      </c>
      <c r="J15" s="60">
        <f t="shared" si="3"/>
        <v>0</v>
      </c>
    </row>
    <row r="16" spans="1:27" x14ac:dyDescent="0.25">
      <c r="A16" s="54"/>
      <c r="B16" s="35"/>
      <c r="C16" s="61"/>
      <c r="D16" s="61"/>
      <c r="E16" s="36"/>
      <c r="F16" s="36"/>
      <c r="G16" s="62">
        <f t="shared" si="0"/>
        <v>0</v>
      </c>
      <c r="H16" s="59">
        <f t="shared" si="2"/>
        <v>0</v>
      </c>
      <c r="I16" s="60">
        <f t="shared" si="1"/>
        <v>0</v>
      </c>
      <c r="J16" s="60">
        <f t="shared" si="3"/>
        <v>0</v>
      </c>
    </row>
    <row r="17" spans="1:10" x14ac:dyDescent="0.25">
      <c r="A17" s="54"/>
      <c r="B17" s="35">
        <f t="shared" si="4"/>
        <v>1</v>
      </c>
      <c r="C17" s="61"/>
      <c r="D17" s="61"/>
      <c r="E17" s="36"/>
      <c r="F17" s="36"/>
      <c r="G17" s="37">
        <f t="shared" si="0"/>
        <v>0</v>
      </c>
      <c r="H17" s="38">
        <f t="shared" si="2"/>
        <v>0</v>
      </c>
      <c r="I17" s="39">
        <f t="shared" si="1"/>
        <v>0</v>
      </c>
      <c r="J17" s="39">
        <f t="shared" si="3"/>
        <v>0</v>
      </c>
    </row>
    <row r="18" spans="1:10" x14ac:dyDescent="0.25">
      <c r="A18" s="54"/>
      <c r="B18" s="35">
        <f t="shared" si="4"/>
        <v>2</v>
      </c>
      <c r="C18" s="61"/>
      <c r="D18" s="61"/>
      <c r="E18" s="36"/>
      <c r="F18" s="36"/>
      <c r="G18" s="37">
        <f t="shared" si="0"/>
        <v>0</v>
      </c>
      <c r="H18" s="38">
        <f t="shared" si="2"/>
        <v>0</v>
      </c>
      <c r="I18" s="39">
        <f t="shared" si="1"/>
        <v>0</v>
      </c>
      <c r="J18" s="39">
        <f t="shared" si="3"/>
        <v>0</v>
      </c>
    </row>
    <row r="19" spans="1:10" x14ac:dyDescent="0.25">
      <c r="A19" s="54"/>
      <c r="B19" s="35">
        <f t="shared" si="4"/>
        <v>3</v>
      </c>
      <c r="C19" s="61"/>
      <c r="D19" s="61"/>
      <c r="E19" s="36"/>
      <c r="F19" s="36"/>
      <c r="G19" s="37">
        <f t="shared" si="0"/>
        <v>0</v>
      </c>
      <c r="H19" s="38">
        <f t="shared" si="2"/>
        <v>0</v>
      </c>
      <c r="I19" s="39">
        <f t="shared" si="1"/>
        <v>0</v>
      </c>
      <c r="J19" s="39">
        <f t="shared" si="3"/>
        <v>0</v>
      </c>
    </row>
    <row r="20" spans="1:10" x14ac:dyDescent="0.25">
      <c r="A20" s="54"/>
      <c r="B20" s="35">
        <f t="shared" si="4"/>
        <v>4</v>
      </c>
      <c r="C20" s="61"/>
      <c r="D20" s="61"/>
      <c r="E20" s="36"/>
      <c r="F20" s="36"/>
      <c r="G20" s="37">
        <f t="shared" si="0"/>
        <v>0</v>
      </c>
      <c r="H20" s="38">
        <f t="shared" si="2"/>
        <v>0</v>
      </c>
      <c r="I20" s="39">
        <f t="shared" si="1"/>
        <v>0</v>
      </c>
      <c r="J20" s="39">
        <f t="shared" si="3"/>
        <v>0</v>
      </c>
    </row>
    <row r="21" spans="1:10" x14ac:dyDescent="0.25">
      <c r="A21" s="54"/>
      <c r="B21" s="35">
        <f t="shared" si="4"/>
        <v>5</v>
      </c>
      <c r="C21" s="61"/>
      <c r="D21" s="61"/>
      <c r="E21" s="36"/>
      <c r="F21" s="36"/>
      <c r="G21" s="37">
        <f t="shared" si="0"/>
        <v>0</v>
      </c>
      <c r="H21" s="38">
        <f t="shared" si="2"/>
        <v>0</v>
      </c>
      <c r="I21" s="39">
        <f t="shared" si="1"/>
        <v>0</v>
      </c>
      <c r="J21" s="39">
        <f t="shared" si="3"/>
        <v>0</v>
      </c>
    </row>
    <row r="22" spans="1:10" x14ac:dyDescent="0.25">
      <c r="A22" s="54"/>
      <c r="B22" s="35">
        <f t="shared" si="4"/>
        <v>6</v>
      </c>
      <c r="C22" s="36"/>
      <c r="D22" s="61"/>
      <c r="E22" s="36"/>
      <c r="F22" s="36"/>
      <c r="G22" s="37">
        <f t="shared" si="0"/>
        <v>0</v>
      </c>
      <c r="H22" s="38">
        <f t="shared" si="2"/>
        <v>0</v>
      </c>
      <c r="I22" s="39">
        <f t="shared" si="1"/>
        <v>0</v>
      </c>
      <c r="J22" s="39">
        <f t="shared" si="3"/>
        <v>0</v>
      </c>
    </row>
    <row r="23" spans="1:10" x14ac:dyDescent="0.25">
      <c r="A23" s="54"/>
      <c r="B23" s="35">
        <f t="shared" si="4"/>
        <v>7</v>
      </c>
      <c r="C23" s="61"/>
      <c r="D23" s="61"/>
      <c r="E23" s="36"/>
      <c r="F23" s="36"/>
      <c r="G23" s="37">
        <f t="shared" si="0"/>
        <v>0</v>
      </c>
      <c r="H23" s="38">
        <f t="shared" si="2"/>
        <v>0</v>
      </c>
      <c r="I23" s="39">
        <f t="shared" si="1"/>
        <v>0</v>
      </c>
      <c r="J23" s="39">
        <f t="shared" si="3"/>
        <v>0</v>
      </c>
    </row>
    <row r="24" spans="1:10" x14ac:dyDescent="0.25">
      <c r="A24" s="54"/>
      <c r="B24" s="35">
        <f t="shared" si="4"/>
        <v>8</v>
      </c>
      <c r="C24" s="61"/>
      <c r="D24" s="61"/>
      <c r="E24" s="36"/>
      <c r="F24" s="36"/>
      <c r="G24" s="37">
        <f t="shared" si="0"/>
        <v>0</v>
      </c>
      <c r="H24" s="38">
        <f t="shared" si="2"/>
        <v>0</v>
      </c>
      <c r="I24" s="39">
        <f t="shared" si="1"/>
        <v>0</v>
      </c>
      <c r="J24" s="39">
        <f t="shared" si="3"/>
        <v>0</v>
      </c>
    </row>
    <row r="25" spans="1:10" x14ac:dyDescent="0.25">
      <c r="A25" s="54"/>
      <c r="B25" s="35">
        <f t="shared" si="4"/>
        <v>9</v>
      </c>
      <c r="C25" s="61"/>
      <c r="D25" s="61"/>
      <c r="E25" s="61"/>
      <c r="F25" s="61"/>
      <c r="G25" s="62">
        <f t="shared" si="0"/>
        <v>0</v>
      </c>
      <c r="H25" s="38">
        <f t="shared" si="2"/>
        <v>0</v>
      </c>
      <c r="I25" s="39">
        <f t="shared" si="1"/>
        <v>0</v>
      </c>
      <c r="J25" s="39">
        <f t="shared" si="3"/>
        <v>0</v>
      </c>
    </row>
    <row r="26" spans="1:10" x14ac:dyDescent="0.25">
      <c r="A26" s="54"/>
      <c r="B26" s="35">
        <f t="shared" si="4"/>
        <v>10</v>
      </c>
      <c r="C26" s="61"/>
      <c r="D26" s="61"/>
      <c r="E26" s="61"/>
      <c r="F26" s="61"/>
      <c r="G26" s="62">
        <f t="shared" si="0"/>
        <v>0</v>
      </c>
      <c r="H26" s="38">
        <f t="shared" si="2"/>
        <v>0</v>
      </c>
      <c r="I26" s="39">
        <f t="shared" si="1"/>
        <v>0</v>
      </c>
      <c r="J26" s="39">
        <f t="shared" si="3"/>
        <v>0</v>
      </c>
    </row>
    <row r="27" spans="1:10" x14ac:dyDescent="0.25">
      <c r="A27" s="54"/>
      <c r="B27" s="35">
        <f t="shared" si="4"/>
        <v>11</v>
      </c>
      <c r="C27" s="61"/>
      <c r="D27" s="61"/>
      <c r="E27" s="61"/>
      <c r="F27" s="61"/>
      <c r="G27" s="62">
        <f t="shared" si="0"/>
        <v>0</v>
      </c>
      <c r="H27" s="38">
        <f t="shared" si="2"/>
        <v>0</v>
      </c>
      <c r="I27" s="39">
        <f t="shared" si="1"/>
        <v>0</v>
      </c>
      <c r="J27" s="39">
        <f t="shared" si="3"/>
        <v>0</v>
      </c>
    </row>
    <row r="28" spans="1:10" x14ac:dyDescent="0.25">
      <c r="A28" s="54"/>
      <c r="B28" s="35">
        <f t="shared" si="4"/>
        <v>12</v>
      </c>
      <c r="C28" s="61"/>
      <c r="D28" s="61"/>
      <c r="E28" s="61"/>
      <c r="F28" s="61"/>
      <c r="G28" s="62">
        <f t="shared" si="0"/>
        <v>0</v>
      </c>
      <c r="H28" s="38">
        <f t="shared" si="2"/>
        <v>0</v>
      </c>
      <c r="I28" s="39">
        <f t="shared" si="1"/>
        <v>0</v>
      </c>
      <c r="J28" s="39">
        <f t="shared" si="3"/>
        <v>0</v>
      </c>
    </row>
    <row r="29" spans="1:10" x14ac:dyDescent="0.25">
      <c r="A29" s="54"/>
      <c r="B29" s="35">
        <f t="shared" si="4"/>
        <v>13</v>
      </c>
      <c r="C29" s="61"/>
      <c r="D29" s="61"/>
      <c r="E29" s="61"/>
      <c r="F29" s="61"/>
      <c r="G29" s="62">
        <f t="shared" si="0"/>
        <v>0</v>
      </c>
      <c r="H29" s="38">
        <f t="shared" si="2"/>
        <v>0</v>
      </c>
      <c r="I29" s="39">
        <f t="shared" si="1"/>
        <v>0</v>
      </c>
      <c r="J29" s="39">
        <f t="shared" si="3"/>
        <v>0</v>
      </c>
    </row>
    <row r="30" spans="1:10" x14ac:dyDescent="0.25">
      <c r="A30" s="54"/>
      <c r="B30" s="35">
        <f t="shared" si="4"/>
        <v>14</v>
      </c>
      <c r="C30" s="61"/>
      <c r="D30" s="61"/>
      <c r="E30" s="61"/>
      <c r="F30" s="61"/>
      <c r="G30" s="62">
        <f t="shared" si="0"/>
        <v>0</v>
      </c>
      <c r="H30" s="38">
        <f t="shared" si="2"/>
        <v>0</v>
      </c>
      <c r="I30" s="39">
        <f t="shared" si="1"/>
        <v>0</v>
      </c>
      <c r="J30" s="39">
        <f t="shared" si="3"/>
        <v>0</v>
      </c>
    </row>
    <row r="31" spans="1:10" x14ac:dyDescent="0.25">
      <c r="A31" s="54"/>
      <c r="B31" s="35">
        <f t="shared" si="4"/>
        <v>15</v>
      </c>
      <c r="C31" s="61"/>
      <c r="D31" s="61"/>
      <c r="E31" s="61"/>
      <c r="F31" s="61"/>
      <c r="G31" s="62">
        <f t="shared" si="0"/>
        <v>0</v>
      </c>
      <c r="H31" s="38">
        <f t="shared" si="2"/>
        <v>0</v>
      </c>
      <c r="I31" s="39">
        <f t="shared" si="1"/>
        <v>0</v>
      </c>
      <c r="J31" s="39">
        <f t="shared" si="3"/>
        <v>0</v>
      </c>
    </row>
    <row r="32" spans="1:10" x14ac:dyDescent="0.25">
      <c r="A32" s="54"/>
      <c r="B32" s="35">
        <f t="shared" si="4"/>
        <v>16</v>
      </c>
      <c r="C32" s="61"/>
      <c r="D32" s="61"/>
      <c r="E32" s="61"/>
      <c r="F32" s="61"/>
      <c r="G32" s="62">
        <f t="shared" si="0"/>
        <v>0</v>
      </c>
      <c r="H32" s="38">
        <f t="shared" si="2"/>
        <v>0</v>
      </c>
      <c r="I32" s="39">
        <f t="shared" si="1"/>
        <v>0</v>
      </c>
      <c r="J32" s="39">
        <f t="shared" si="3"/>
        <v>0</v>
      </c>
    </row>
    <row r="33" spans="1:10" x14ac:dyDescent="0.25">
      <c r="A33" s="54"/>
      <c r="B33" s="35">
        <f t="shared" si="4"/>
        <v>17</v>
      </c>
      <c r="C33" s="61"/>
      <c r="D33" s="61"/>
      <c r="E33" s="61"/>
      <c r="F33" s="61"/>
      <c r="G33" s="62">
        <f t="shared" ref="G33:G56" si="5">SUM(C33:F33)</f>
        <v>0</v>
      </c>
      <c r="H33" s="38">
        <f t="shared" si="2"/>
        <v>0</v>
      </c>
      <c r="I33" s="39">
        <f t="shared" si="1"/>
        <v>0</v>
      </c>
      <c r="J33" s="39">
        <f t="shared" si="3"/>
        <v>0</v>
      </c>
    </row>
    <row r="34" spans="1:10" x14ac:dyDescent="0.25">
      <c r="A34" s="54"/>
      <c r="B34" s="35">
        <f t="shared" si="4"/>
        <v>18</v>
      </c>
      <c r="C34" s="36"/>
      <c r="D34" s="61"/>
      <c r="E34" s="61"/>
      <c r="F34" s="61"/>
      <c r="G34" s="62">
        <f t="shared" si="5"/>
        <v>0</v>
      </c>
      <c r="H34" s="38">
        <f t="shared" si="2"/>
        <v>0</v>
      </c>
      <c r="I34" s="39">
        <f t="shared" si="1"/>
        <v>0</v>
      </c>
      <c r="J34" s="39">
        <f t="shared" si="3"/>
        <v>0</v>
      </c>
    </row>
    <row r="35" spans="1:10" x14ac:dyDescent="0.25">
      <c r="A35" s="54"/>
      <c r="B35" s="35">
        <f t="shared" si="4"/>
        <v>19</v>
      </c>
      <c r="C35" s="61"/>
      <c r="D35" s="61"/>
      <c r="E35" s="61"/>
      <c r="F35" s="61"/>
      <c r="G35" s="62">
        <f t="shared" si="5"/>
        <v>0</v>
      </c>
      <c r="H35" s="38">
        <f t="shared" si="2"/>
        <v>0</v>
      </c>
      <c r="I35" s="39">
        <f t="shared" si="1"/>
        <v>0</v>
      </c>
      <c r="J35" s="39">
        <f t="shared" si="3"/>
        <v>0</v>
      </c>
    </row>
    <row r="36" spans="1:10" x14ac:dyDescent="0.25">
      <c r="A36" s="54"/>
      <c r="B36" s="35">
        <f t="shared" si="4"/>
        <v>20</v>
      </c>
      <c r="C36" s="61"/>
      <c r="D36" s="61"/>
      <c r="E36" s="61"/>
      <c r="F36" s="61"/>
      <c r="G36" s="62">
        <f t="shared" si="5"/>
        <v>0</v>
      </c>
      <c r="H36" s="59">
        <f t="shared" si="2"/>
        <v>0</v>
      </c>
      <c r="I36" s="60">
        <f t="shared" si="1"/>
        <v>0</v>
      </c>
      <c r="J36" s="60">
        <f t="shared" si="3"/>
        <v>0</v>
      </c>
    </row>
    <row r="37" spans="1:10" x14ac:dyDescent="0.25">
      <c r="A37" s="54"/>
      <c r="B37" s="35">
        <f t="shared" si="4"/>
        <v>21</v>
      </c>
      <c r="C37" s="61"/>
      <c r="D37" s="61"/>
      <c r="E37" s="61"/>
      <c r="F37" s="61"/>
      <c r="G37" s="62">
        <f t="shared" si="5"/>
        <v>0</v>
      </c>
      <c r="H37" s="59">
        <f t="shared" si="2"/>
        <v>0</v>
      </c>
      <c r="I37" s="60">
        <f t="shared" si="1"/>
        <v>0</v>
      </c>
      <c r="J37" s="60">
        <f t="shared" si="3"/>
        <v>0</v>
      </c>
    </row>
    <row r="38" spans="1:10" x14ac:dyDescent="0.25">
      <c r="A38" s="54"/>
      <c r="B38" s="35">
        <f t="shared" si="4"/>
        <v>22</v>
      </c>
      <c r="C38" s="61"/>
      <c r="D38" s="61"/>
      <c r="E38" s="61"/>
      <c r="F38" s="61"/>
      <c r="G38" s="62">
        <f t="shared" si="5"/>
        <v>0</v>
      </c>
      <c r="H38" s="59">
        <f t="shared" si="2"/>
        <v>0</v>
      </c>
      <c r="I38" s="60">
        <f t="shared" si="1"/>
        <v>0</v>
      </c>
      <c r="J38" s="60">
        <f t="shared" si="3"/>
        <v>0</v>
      </c>
    </row>
    <row r="39" spans="1:10" x14ac:dyDescent="0.25">
      <c r="A39" s="54"/>
      <c r="B39" s="35">
        <f t="shared" si="4"/>
        <v>23</v>
      </c>
      <c r="C39" s="61"/>
      <c r="D39" s="61"/>
      <c r="E39" s="61"/>
      <c r="F39" s="61"/>
      <c r="G39" s="62">
        <f t="shared" si="5"/>
        <v>0</v>
      </c>
      <c r="H39" s="59">
        <f t="shared" si="2"/>
        <v>0</v>
      </c>
      <c r="I39" s="60">
        <f t="shared" si="1"/>
        <v>0</v>
      </c>
      <c r="J39" s="60">
        <f t="shared" si="3"/>
        <v>0</v>
      </c>
    </row>
    <row r="40" spans="1:10" x14ac:dyDescent="0.25">
      <c r="A40" s="54"/>
      <c r="B40" s="35">
        <f t="shared" si="4"/>
        <v>24</v>
      </c>
      <c r="C40" s="61"/>
      <c r="D40" s="61"/>
      <c r="E40" s="61"/>
      <c r="F40" s="61"/>
      <c r="G40" s="62">
        <f t="shared" si="5"/>
        <v>0</v>
      </c>
      <c r="H40" s="59">
        <f t="shared" si="2"/>
        <v>0</v>
      </c>
      <c r="I40" s="60">
        <f t="shared" si="1"/>
        <v>0</v>
      </c>
      <c r="J40" s="60">
        <f t="shared" si="3"/>
        <v>0</v>
      </c>
    </row>
    <row r="41" spans="1:10" x14ac:dyDescent="0.25">
      <c r="A41" s="54"/>
      <c r="B41" s="35">
        <f t="shared" si="4"/>
        <v>25</v>
      </c>
      <c r="C41" s="61"/>
      <c r="D41" s="61"/>
      <c r="E41" s="61"/>
      <c r="F41" s="61"/>
      <c r="G41" s="62">
        <f t="shared" si="5"/>
        <v>0</v>
      </c>
      <c r="H41" s="59">
        <f t="shared" si="2"/>
        <v>0</v>
      </c>
      <c r="I41" s="60">
        <f t="shared" si="1"/>
        <v>0</v>
      </c>
      <c r="J41" s="60">
        <f t="shared" si="3"/>
        <v>0</v>
      </c>
    </row>
    <row r="42" spans="1:10" x14ac:dyDescent="0.25">
      <c r="A42" s="54"/>
      <c r="B42" s="35">
        <f t="shared" si="4"/>
        <v>26</v>
      </c>
      <c r="C42" s="61"/>
      <c r="D42" s="61"/>
      <c r="E42" s="61"/>
      <c r="F42" s="61"/>
      <c r="G42" s="62">
        <f t="shared" si="5"/>
        <v>0</v>
      </c>
      <c r="H42" s="59">
        <f t="shared" si="2"/>
        <v>0</v>
      </c>
      <c r="I42" s="60">
        <f t="shared" si="1"/>
        <v>0</v>
      </c>
      <c r="J42" s="60">
        <f t="shared" si="3"/>
        <v>0</v>
      </c>
    </row>
    <row r="43" spans="1:10" x14ac:dyDescent="0.25">
      <c r="A43" s="54"/>
      <c r="B43" s="35">
        <f t="shared" si="4"/>
        <v>27</v>
      </c>
      <c r="C43" s="61"/>
      <c r="D43" s="61"/>
      <c r="E43" s="61"/>
      <c r="F43" s="61"/>
      <c r="G43" s="62">
        <f t="shared" si="5"/>
        <v>0</v>
      </c>
      <c r="H43" s="59">
        <f t="shared" si="2"/>
        <v>0</v>
      </c>
      <c r="I43" s="60">
        <f t="shared" si="1"/>
        <v>0</v>
      </c>
      <c r="J43" s="60">
        <f t="shared" si="3"/>
        <v>0</v>
      </c>
    </row>
    <row r="44" spans="1:10" x14ac:dyDescent="0.25">
      <c r="A44" s="54"/>
      <c r="B44" s="35">
        <f t="shared" si="4"/>
        <v>28</v>
      </c>
      <c r="C44" s="61"/>
      <c r="D44" s="61"/>
      <c r="E44" s="61"/>
      <c r="F44" s="61"/>
      <c r="G44" s="62">
        <f t="shared" si="5"/>
        <v>0</v>
      </c>
      <c r="H44" s="59">
        <f t="shared" si="2"/>
        <v>0</v>
      </c>
      <c r="I44" s="60">
        <f t="shared" si="1"/>
        <v>0</v>
      </c>
      <c r="J44" s="60">
        <f t="shared" si="3"/>
        <v>0</v>
      </c>
    </row>
    <row r="45" spans="1:10" x14ac:dyDescent="0.25">
      <c r="A45" s="54"/>
      <c r="B45" s="35">
        <f t="shared" si="4"/>
        <v>29</v>
      </c>
      <c r="C45" s="61"/>
      <c r="D45" s="61"/>
      <c r="E45" s="61"/>
      <c r="F45" s="61"/>
      <c r="G45" s="62">
        <f t="shared" si="5"/>
        <v>0</v>
      </c>
      <c r="H45" s="59">
        <f t="shared" si="2"/>
        <v>0</v>
      </c>
      <c r="I45" s="60">
        <f t="shared" si="1"/>
        <v>0</v>
      </c>
      <c r="J45" s="60">
        <f t="shared" si="3"/>
        <v>0</v>
      </c>
    </row>
    <row r="46" spans="1:10" x14ac:dyDescent="0.25">
      <c r="A46" s="54"/>
      <c r="B46" s="35">
        <f t="shared" si="4"/>
        <v>30</v>
      </c>
      <c r="C46" s="61"/>
      <c r="D46" s="61"/>
      <c r="E46" s="61"/>
      <c r="F46" s="61"/>
      <c r="G46" s="62">
        <f t="shared" si="5"/>
        <v>0</v>
      </c>
      <c r="H46" s="59">
        <f t="shared" si="2"/>
        <v>0</v>
      </c>
      <c r="I46" s="60">
        <f t="shared" si="1"/>
        <v>0</v>
      </c>
      <c r="J46" s="60">
        <f t="shared" si="3"/>
        <v>0</v>
      </c>
    </row>
    <row r="47" spans="1:10" x14ac:dyDescent="0.25">
      <c r="A47" s="54"/>
      <c r="B47" s="35">
        <f t="shared" si="4"/>
        <v>31</v>
      </c>
      <c r="C47" s="61"/>
      <c r="D47" s="61"/>
      <c r="E47" s="61"/>
      <c r="F47" s="61"/>
      <c r="G47" s="62">
        <f t="shared" si="5"/>
        <v>0</v>
      </c>
      <c r="H47" s="59">
        <f t="shared" si="2"/>
        <v>0</v>
      </c>
      <c r="I47" s="60">
        <f t="shared" si="1"/>
        <v>0</v>
      </c>
      <c r="J47" s="60">
        <f t="shared" si="3"/>
        <v>0</v>
      </c>
    </row>
    <row r="48" spans="1:10" x14ac:dyDescent="0.25">
      <c r="A48" s="34"/>
      <c r="B48" s="35">
        <f t="shared" si="4"/>
        <v>32</v>
      </c>
      <c r="C48" s="61"/>
      <c r="D48" s="61"/>
      <c r="E48" s="61"/>
      <c r="F48" s="61"/>
      <c r="G48" s="62">
        <f t="shared" si="5"/>
        <v>0</v>
      </c>
      <c r="H48" s="59">
        <f t="shared" si="2"/>
        <v>0</v>
      </c>
      <c r="I48" s="60">
        <f t="shared" si="1"/>
        <v>0</v>
      </c>
      <c r="J48" s="60">
        <f t="shared" si="3"/>
        <v>0</v>
      </c>
    </row>
    <row r="49" spans="1:10" x14ac:dyDescent="0.25">
      <c r="A49" s="34"/>
      <c r="B49" s="35">
        <f t="shared" si="4"/>
        <v>33</v>
      </c>
      <c r="C49" s="61"/>
      <c r="D49" s="61"/>
      <c r="E49" s="61"/>
      <c r="F49" s="61"/>
      <c r="G49" s="62">
        <f t="shared" si="5"/>
        <v>0</v>
      </c>
      <c r="H49" s="59">
        <f t="shared" si="2"/>
        <v>0</v>
      </c>
      <c r="I49" s="60">
        <f t="shared" si="1"/>
        <v>0</v>
      </c>
      <c r="J49" s="60">
        <f t="shared" si="3"/>
        <v>0</v>
      </c>
    </row>
    <row r="50" spans="1:10" x14ac:dyDescent="0.25">
      <c r="A50" s="34"/>
      <c r="B50" s="35">
        <f t="shared" si="4"/>
        <v>34</v>
      </c>
      <c r="C50" s="61"/>
      <c r="D50" s="61"/>
      <c r="E50" s="61"/>
      <c r="F50" s="61"/>
      <c r="G50" s="62">
        <f t="shared" si="5"/>
        <v>0</v>
      </c>
      <c r="H50" s="59">
        <f t="shared" si="2"/>
        <v>0</v>
      </c>
      <c r="I50" s="60">
        <f t="shared" si="1"/>
        <v>0</v>
      </c>
      <c r="J50" s="60">
        <f t="shared" si="3"/>
        <v>0</v>
      </c>
    </row>
    <row r="51" spans="1:10" x14ac:dyDescent="0.25">
      <c r="A51" s="34"/>
      <c r="B51" s="35">
        <f t="shared" si="4"/>
        <v>35</v>
      </c>
      <c r="C51" s="61"/>
      <c r="D51" s="61"/>
      <c r="E51" s="61"/>
      <c r="F51" s="61"/>
      <c r="G51" s="62">
        <f t="shared" si="5"/>
        <v>0</v>
      </c>
      <c r="H51" s="59">
        <f t="shared" si="2"/>
        <v>0</v>
      </c>
      <c r="I51" s="60">
        <f t="shared" si="1"/>
        <v>0</v>
      </c>
      <c r="J51" s="60">
        <f t="shared" si="3"/>
        <v>0</v>
      </c>
    </row>
    <row r="52" spans="1:10" x14ac:dyDescent="0.25">
      <c r="A52" s="34"/>
      <c r="B52" s="35">
        <f t="shared" si="4"/>
        <v>36</v>
      </c>
      <c r="C52" s="61"/>
      <c r="D52" s="61"/>
      <c r="E52" s="61"/>
      <c r="F52" s="61"/>
      <c r="G52" s="62">
        <f t="shared" si="5"/>
        <v>0</v>
      </c>
      <c r="H52" s="59">
        <f t="shared" si="2"/>
        <v>0</v>
      </c>
      <c r="I52" s="60">
        <f t="shared" si="1"/>
        <v>0</v>
      </c>
      <c r="J52" s="60">
        <f t="shared" si="3"/>
        <v>0</v>
      </c>
    </row>
    <row r="53" spans="1:10" x14ac:dyDescent="0.25">
      <c r="A53" s="34"/>
      <c r="B53" s="35">
        <f t="shared" si="4"/>
        <v>37</v>
      </c>
      <c r="C53" s="61"/>
      <c r="D53" s="61"/>
      <c r="E53" s="61"/>
      <c r="F53" s="61"/>
      <c r="G53" s="62">
        <f t="shared" si="5"/>
        <v>0</v>
      </c>
      <c r="H53" s="59">
        <f t="shared" si="2"/>
        <v>0</v>
      </c>
      <c r="I53" s="60">
        <f t="shared" si="1"/>
        <v>0</v>
      </c>
      <c r="J53" s="60">
        <f t="shared" si="3"/>
        <v>0</v>
      </c>
    </row>
    <row r="54" spans="1:10" x14ac:dyDescent="0.25">
      <c r="A54" s="34"/>
      <c r="B54" s="35">
        <f t="shared" si="4"/>
        <v>38</v>
      </c>
      <c r="C54" s="61"/>
      <c r="D54" s="61"/>
      <c r="E54" s="61"/>
      <c r="F54" s="61"/>
      <c r="G54" s="62">
        <f t="shared" si="5"/>
        <v>0</v>
      </c>
      <c r="H54" s="59">
        <f t="shared" si="2"/>
        <v>0</v>
      </c>
      <c r="I54" s="60">
        <f t="shared" si="1"/>
        <v>0</v>
      </c>
      <c r="J54" s="60">
        <f t="shared" si="3"/>
        <v>0</v>
      </c>
    </row>
    <row r="55" spans="1:10" x14ac:dyDescent="0.25">
      <c r="A55" s="34"/>
      <c r="B55" s="35">
        <f t="shared" si="4"/>
        <v>39</v>
      </c>
      <c r="C55" s="61"/>
      <c r="D55" s="61"/>
      <c r="E55" s="61"/>
      <c r="F55" s="61"/>
      <c r="G55" s="62">
        <f t="shared" si="5"/>
        <v>0</v>
      </c>
      <c r="H55" s="59">
        <f t="shared" si="2"/>
        <v>0</v>
      </c>
      <c r="I55" s="60">
        <f t="shared" si="1"/>
        <v>0</v>
      </c>
      <c r="J55" s="60">
        <f t="shared" si="3"/>
        <v>0</v>
      </c>
    </row>
    <row r="56" spans="1:10" x14ac:dyDescent="0.25">
      <c r="A56" s="34"/>
      <c r="B56" s="35">
        <f t="shared" si="4"/>
        <v>40</v>
      </c>
      <c r="C56" s="61"/>
      <c r="D56" s="61"/>
      <c r="E56" s="61"/>
      <c r="F56" s="61"/>
      <c r="G56" s="62">
        <f t="shared" si="5"/>
        <v>0</v>
      </c>
      <c r="H56" s="59">
        <f t="shared" si="2"/>
        <v>0</v>
      </c>
      <c r="I56" s="60">
        <f t="shared" si="1"/>
        <v>0</v>
      </c>
      <c r="J56" s="60">
        <f t="shared" si="3"/>
        <v>0</v>
      </c>
    </row>
    <row r="57" spans="1:10" x14ac:dyDescent="0.25">
      <c r="A57" s="34"/>
      <c r="B57" s="35">
        <f t="shared" si="4"/>
        <v>41</v>
      </c>
      <c r="C57" s="61"/>
      <c r="D57" s="61"/>
      <c r="E57" s="61"/>
      <c r="F57" s="61"/>
      <c r="G57" s="62">
        <f t="shared" si="0"/>
        <v>0</v>
      </c>
      <c r="H57" s="59">
        <f t="shared" si="2"/>
        <v>0</v>
      </c>
      <c r="I57" s="60">
        <f t="shared" si="1"/>
        <v>0</v>
      </c>
      <c r="J57" s="60">
        <f t="shared" si="3"/>
        <v>0</v>
      </c>
    </row>
    <row r="58" spans="1:10" x14ac:dyDescent="0.25">
      <c r="A58" s="34"/>
      <c r="B58" s="35">
        <f t="shared" si="4"/>
        <v>42</v>
      </c>
      <c r="C58" s="61"/>
      <c r="D58" s="61"/>
      <c r="E58" s="61"/>
      <c r="F58" s="61"/>
      <c r="G58" s="62">
        <f t="shared" si="0"/>
        <v>0</v>
      </c>
      <c r="H58" s="59">
        <f t="shared" si="2"/>
        <v>0</v>
      </c>
      <c r="I58" s="60">
        <f t="shared" si="1"/>
        <v>0</v>
      </c>
      <c r="J58" s="60">
        <f t="shared" si="3"/>
        <v>0</v>
      </c>
    </row>
    <row r="59" spans="1:10" x14ac:dyDescent="0.25">
      <c r="A59" s="34"/>
      <c r="B59" s="35">
        <f t="shared" si="4"/>
        <v>43</v>
      </c>
      <c r="C59" s="61"/>
      <c r="D59" s="61"/>
      <c r="E59" s="61"/>
      <c r="F59" s="61"/>
      <c r="G59" s="62">
        <f t="shared" si="0"/>
        <v>0</v>
      </c>
      <c r="H59" s="59">
        <f t="shared" si="2"/>
        <v>0</v>
      </c>
      <c r="I59" s="60">
        <f t="shared" si="1"/>
        <v>0</v>
      </c>
      <c r="J59" s="60">
        <f t="shared" si="3"/>
        <v>0</v>
      </c>
    </row>
    <row r="60" spans="1:10" x14ac:dyDescent="0.25">
      <c r="A60" s="34"/>
      <c r="B60" s="35">
        <f t="shared" si="4"/>
        <v>44</v>
      </c>
      <c r="C60" s="61"/>
      <c r="D60" s="61"/>
      <c r="E60" s="61"/>
      <c r="F60" s="61"/>
      <c r="G60" s="62">
        <f t="shared" si="0"/>
        <v>0</v>
      </c>
      <c r="H60" s="59">
        <f t="shared" si="2"/>
        <v>0</v>
      </c>
      <c r="I60" s="60">
        <f t="shared" si="1"/>
        <v>0</v>
      </c>
      <c r="J60" s="60">
        <f t="shared" si="3"/>
        <v>0</v>
      </c>
    </row>
    <row r="61" spans="1:10" x14ac:dyDescent="0.25">
      <c r="A61" s="34"/>
      <c r="B61" s="35">
        <f t="shared" si="4"/>
        <v>45</v>
      </c>
      <c r="C61" s="61"/>
      <c r="D61" s="61"/>
      <c r="E61" s="61"/>
      <c r="F61" s="61"/>
      <c r="G61" s="62">
        <f t="shared" si="0"/>
        <v>0</v>
      </c>
      <c r="H61" s="59">
        <f t="shared" si="2"/>
        <v>0</v>
      </c>
      <c r="I61" s="60">
        <f t="shared" si="1"/>
        <v>0</v>
      </c>
      <c r="J61" s="60">
        <f t="shared" si="3"/>
        <v>0</v>
      </c>
    </row>
    <row r="62" spans="1:10" x14ac:dyDescent="0.25">
      <c r="A62" s="34"/>
      <c r="B62" s="35">
        <f t="shared" si="4"/>
        <v>46</v>
      </c>
      <c r="C62" s="61"/>
      <c r="D62" s="61"/>
      <c r="E62" s="61"/>
      <c r="F62" s="61"/>
      <c r="G62" s="62">
        <f t="shared" si="0"/>
        <v>0</v>
      </c>
      <c r="H62" s="59">
        <f t="shared" si="2"/>
        <v>0</v>
      </c>
      <c r="I62" s="60">
        <f t="shared" si="1"/>
        <v>0</v>
      </c>
      <c r="J62" s="60">
        <f t="shared" si="3"/>
        <v>0</v>
      </c>
    </row>
    <row r="63" spans="1:10" x14ac:dyDescent="0.25">
      <c r="A63" s="34"/>
      <c r="B63" s="35">
        <f t="shared" si="4"/>
        <v>47</v>
      </c>
      <c r="C63" s="61"/>
      <c r="D63" s="61"/>
      <c r="E63" s="61"/>
      <c r="F63" s="61"/>
      <c r="G63" s="62">
        <f t="shared" si="0"/>
        <v>0</v>
      </c>
      <c r="H63" s="59">
        <f t="shared" si="2"/>
        <v>0</v>
      </c>
      <c r="I63" s="60">
        <f t="shared" si="1"/>
        <v>0</v>
      </c>
      <c r="J63" s="60">
        <f t="shared" si="3"/>
        <v>0</v>
      </c>
    </row>
    <row r="64" spans="1:10" x14ac:dyDescent="0.25">
      <c r="A64" s="34"/>
      <c r="B64" s="35">
        <f t="shared" si="4"/>
        <v>48</v>
      </c>
      <c r="C64" s="61"/>
      <c r="D64" s="61"/>
      <c r="E64" s="61"/>
      <c r="F64" s="61"/>
      <c r="G64" s="62">
        <f t="shared" si="0"/>
        <v>0</v>
      </c>
      <c r="H64" s="59">
        <f t="shared" si="2"/>
        <v>0</v>
      </c>
      <c r="I64" s="60">
        <f t="shared" si="1"/>
        <v>0</v>
      </c>
      <c r="J64" s="60">
        <f t="shared" si="3"/>
        <v>0</v>
      </c>
    </row>
    <row r="65" spans="1:10" x14ac:dyDescent="0.25">
      <c r="A65" s="34"/>
      <c r="B65" s="35">
        <f t="shared" si="4"/>
        <v>49</v>
      </c>
      <c r="C65" s="61"/>
      <c r="D65" s="61"/>
      <c r="E65" s="61"/>
      <c r="F65" s="61"/>
      <c r="G65" s="62">
        <f t="shared" si="0"/>
        <v>0</v>
      </c>
      <c r="H65" s="59">
        <f t="shared" si="2"/>
        <v>0</v>
      </c>
      <c r="I65" s="60">
        <f t="shared" si="1"/>
        <v>0</v>
      </c>
      <c r="J65" s="60">
        <f t="shared" si="3"/>
        <v>0</v>
      </c>
    </row>
    <row r="66" spans="1:10" x14ac:dyDescent="0.25">
      <c r="A66" s="34"/>
      <c r="B66" s="35">
        <f t="shared" si="4"/>
        <v>50</v>
      </c>
      <c r="C66" s="61"/>
      <c r="D66" s="61"/>
      <c r="E66" s="61"/>
      <c r="F66" s="61"/>
      <c r="G66" s="62">
        <f t="shared" si="0"/>
        <v>0</v>
      </c>
      <c r="H66" s="59">
        <f t="shared" si="2"/>
        <v>0</v>
      </c>
      <c r="I66" s="60">
        <f t="shared" si="1"/>
        <v>0</v>
      </c>
      <c r="J66" s="60">
        <f t="shared" si="3"/>
        <v>0</v>
      </c>
    </row>
    <row r="67" spans="1:10" x14ac:dyDescent="0.25">
      <c r="A67" s="34"/>
      <c r="B67" s="35">
        <f t="shared" si="4"/>
        <v>51</v>
      </c>
      <c r="C67" s="61"/>
      <c r="D67" s="61"/>
      <c r="E67" s="61"/>
      <c r="F67" s="61"/>
      <c r="G67" s="62">
        <f t="shared" si="0"/>
        <v>0</v>
      </c>
      <c r="H67" s="59">
        <f t="shared" si="2"/>
        <v>0</v>
      </c>
      <c r="I67" s="60">
        <f t="shared" si="1"/>
        <v>0</v>
      </c>
      <c r="J67" s="60">
        <f t="shared" si="3"/>
        <v>0</v>
      </c>
    </row>
    <row r="68" spans="1:10" x14ac:dyDescent="0.25">
      <c r="A68" s="34"/>
      <c r="B68" s="35">
        <f t="shared" si="4"/>
        <v>52</v>
      </c>
      <c r="C68" s="61"/>
      <c r="D68" s="61"/>
      <c r="E68" s="61"/>
      <c r="F68" s="61"/>
      <c r="G68" s="62">
        <f t="shared" si="0"/>
        <v>0</v>
      </c>
      <c r="H68" s="59">
        <f t="shared" si="2"/>
        <v>0</v>
      </c>
      <c r="I68" s="60">
        <f t="shared" si="1"/>
        <v>0</v>
      </c>
      <c r="J68" s="60">
        <f t="shared" si="3"/>
        <v>0</v>
      </c>
    </row>
    <row r="69" spans="1:10" x14ac:dyDescent="0.25">
      <c r="A69" s="34"/>
      <c r="B69" s="35">
        <f t="shared" si="4"/>
        <v>53</v>
      </c>
      <c r="C69" s="61"/>
      <c r="D69" s="61"/>
      <c r="E69" s="61"/>
      <c r="F69" s="61"/>
      <c r="G69" s="62">
        <f t="shared" si="0"/>
        <v>0</v>
      </c>
      <c r="H69" s="59">
        <f t="shared" si="2"/>
        <v>0</v>
      </c>
      <c r="I69" s="60">
        <f t="shared" si="1"/>
        <v>0</v>
      </c>
      <c r="J69" s="60">
        <f t="shared" si="3"/>
        <v>0</v>
      </c>
    </row>
    <row r="70" spans="1:10" x14ac:dyDescent="0.25">
      <c r="A70" s="34"/>
      <c r="B70" s="35">
        <f t="shared" si="4"/>
        <v>54</v>
      </c>
      <c r="C70" s="61"/>
      <c r="D70" s="61"/>
      <c r="E70" s="61"/>
      <c r="F70" s="61"/>
      <c r="G70" s="62">
        <f t="shared" si="0"/>
        <v>0</v>
      </c>
      <c r="H70" s="59">
        <f t="shared" si="2"/>
        <v>0</v>
      </c>
      <c r="I70" s="60">
        <f t="shared" si="1"/>
        <v>0</v>
      </c>
      <c r="J70" s="60">
        <f t="shared" si="3"/>
        <v>0</v>
      </c>
    </row>
    <row r="71" spans="1:10" x14ac:dyDescent="0.25">
      <c r="A71" s="34"/>
      <c r="B71" s="35">
        <f t="shared" si="4"/>
        <v>55</v>
      </c>
      <c r="C71" s="61"/>
      <c r="D71" s="61"/>
      <c r="E71" s="61"/>
      <c r="F71" s="61"/>
      <c r="G71" s="62">
        <f t="shared" si="0"/>
        <v>0</v>
      </c>
      <c r="H71" s="59">
        <f t="shared" si="2"/>
        <v>0</v>
      </c>
      <c r="I71" s="60">
        <f t="shared" si="1"/>
        <v>0</v>
      </c>
      <c r="J71" s="60">
        <f t="shared" si="3"/>
        <v>0</v>
      </c>
    </row>
    <row r="72" spans="1:10" x14ac:dyDescent="0.25">
      <c r="A72" s="34"/>
      <c r="B72" s="35">
        <f t="shared" si="4"/>
        <v>56</v>
      </c>
      <c r="C72" s="61"/>
      <c r="D72" s="61"/>
      <c r="E72" s="61"/>
      <c r="F72" s="61"/>
      <c r="G72" s="62">
        <f t="shared" si="0"/>
        <v>0</v>
      </c>
      <c r="H72" s="59">
        <f t="shared" si="2"/>
        <v>0</v>
      </c>
      <c r="I72" s="60">
        <f t="shared" si="1"/>
        <v>0</v>
      </c>
      <c r="J72" s="60">
        <f t="shared" si="3"/>
        <v>0</v>
      </c>
    </row>
    <row r="73" spans="1:10" x14ac:dyDescent="0.25">
      <c r="A73" s="34"/>
      <c r="B73" s="35">
        <f t="shared" si="4"/>
        <v>57</v>
      </c>
      <c r="C73" s="61"/>
      <c r="D73" s="61"/>
      <c r="E73" s="61"/>
      <c r="F73" s="61"/>
      <c r="G73" s="62">
        <f t="shared" si="0"/>
        <v>0</v>
      </c>
      <c r="H73" s="59">
        <f t="shared" si="2"/>
        <v>0</v>
      </c>
      <c r="I73" s="60">
        <f t="shared" si="1"/>
        <v>0</v>
      </c>
      <c r="J73" s="60">
        <f t="shared" si="3"/>
        <v>0</v>
      </c>
    </row>
    <row r="74" spans="1:10" x14ac:dyDescent="0.25">
      <c r="A74" s="34"/>
      <c r="B74" s="35">
        <f t="shared" si="4"/>
        <v>58</v>
      </c>
      <c r="C74" s="61"/>
      <c r="D74" s="61"/>
      <c r="E74" s="61"/>
      <c r="F74" s="61"/>
      <c r="G74" s="62">
        <f t="shared" si="0"/>
        <v>0</v>
      </c>
      <c r="H74" s="59">
        <f t="shared" si="2"/>
        <v>0</v>
      </c>
      <c r="I74" s="60">
        <f t="shared" si="1"/>
        <v>0</v>
      </c>
      <c r="J74" s="60">
        <f t="shared" si="3"/>
        <v>0</v>
      </c>
    </row>
    <row r="75" spans="1:10" x14ac:dyDescent="0.25">
      <c r="A75" s="34"/>
      <c r="B75" s="35">
        <f t="shared" si="4"/>
        <v>59</v>
      </c>
      <c r="C75" s="61"/>
      <c r="D75" s="61"/>
      <c r="E75" s="61"/>
      <c r="F75" s="61"/>
      <c r="G75" s="62">
        <f t="shared" si="0"/>
        <v>0</v>
      </c>
      <c r="H75" s="59">
        <f t="shared" si="2"/>
        <v>0</v>
      </c>
      <c r="I75" s="60">
        <f t="shared" si="1"/>
        <v>0</v>
      </c>
      <c r="J75" s="60">
        <f t="shared" si="3"/>
        <v>0</v>
      </c>
    </row>
    <row r="76" spans="1:10" x14ac:dyDescent="0.25">
      <c r="A76" s="34"/>
      <c r="B76" s="35">
        <f t="shared" si="4"/>
        <v>60</v>
      </c>
      <c r="C76" s="61"/>
      <c r="D76" s="61"/>
      <c r="E76" s="61"/>
      <c r="F76" s="61"/>
      <c r="G76" s="62">
        <f t="shared" si="0"/>
        <v>0</v>
      </c>
      <c r="H76" s="59">
        <f t="shared" si="2"/>
        <v>0</v>
      </c>
      <c r="I76" s="60">
        <f t="shared" si="1"/>
        <v>0</v>
      </c>
      <c r="J76" s="60">
        <f t="shared" si="3"/>
        <v>0</v>
      </c>
    </row>
    <row r="77" spans="1:10" x14ac:dyDescent="0.25">
      <c r="A77" s="34"/>
      <c r="B77" s="35">
        <f t="shared" si="4"/>
        <v>61</v>
      </c>
      <c r="C77" s="61"/>
      <c r="D77" s="61"/>
      <c r="E77" s="61"/>
      <c r="F77" s="61"/>
      <c r="G77" s="62">
        <f t="shared" ref="G77:G140" si="6">SUM(C77:F77)</f>
        <v>0</v>
      </c>
      <c r="H77" s="59">
        <f t="shared" si="2"/>
        <v>0</v>
      </c>
      <c r="I77" s="60">
        <f t="shared" ref="I77:I140" si="7">G77-H77</f>
        <v>0</v>
      </c>
      <c r="J77" s="60">
        <f t="shared" si="3"/>
        <v>0</v>
      </c>
    </row>
    <row r="78" spans="1:10" x14ac:dyDescent="0.25">
      <c r="A78" s="34"/>
      <c r="B78" s="35">
        <f t="shared" si="4"/>
        <v>62</v>
      </c>
      <c r="C78" s="61"/>
      <c r="D78" s="61"/>
      <c r="E78" s="61"/>
      <c r="F78" s="61"/>
      <c r="G78" s="62">
        <f t="shared" si="6"/>
        <v>0</v>
      </c>
      <c r="H78" s="59">
        <f t="shared" ref="H78:H141" si="8">ROUND(J77*($J$3/$C$4),2)-IF(AND(J77-(G78-ROUND(J77*($J$3/$C$4),2))&lt;0.05,G79=0),J77-(G78-ROUND(J77*($J$3/$C$4),2)),0)</f>
        <v>0</v>
      </c>
      <c r="I78" s="60">
        <f t="shared" si="7"/>
        <v>0</v>
      </c>
      <c r="J78" s="60">
        <f t="shared" ref="J78:J141" si="9">J77-I78</f>
        <v>0</v>
      </c>
    </row>
    <row r="79" spans="1:10" x14ac:dyDescent="0.25">
      <c r="A79" s="34"/>
      <c r="B79" s="35">
        <f t="shared" ref="B79:B84" si="10">B78+1</f>
        <v>63</v>
      </c>
      <c r="C79" s="61"/>
      <c r="D79" s="61"/>
      <c r="E79" s="61"/>
      <c r="F79" s="61"/>
      <c r="G79" s="62">
        <f t="shared" si="6"/>
        <v>0</v>
      </c>
      <c r="H79" s="59">
        <f t="shared" si="8"/>
        <v>0</v>
      </c>
      <c r="I79" s="60">
        <f t="shared" si="7"/>
        <v>0</v>
      </c>
      <c r="J79" s="60">
        <f t="shared" si="9"/>
        <v>0</v>
      </c>
    </row>
    <row r="80" spans="1:10" x14ac:dyDescent="0.25">
      <c r="A80" s="34"/>
      <c r="B80" s="35">
        <f t="shared" si="10"/>
        <v>64</v>
      </c>
      <c r="C80" s="61"/>
      <c r="D80" s="61"/>
      <c r="E80" s="61"/>
      <c r="F80" s="61"/>
      <c r="G80" s="62">
        <f t="shared" si="6"/>
        <v>0</v>
      </c>
      <c r="H80" s="59">
        <f t="shared" si="8"/>
        <v>0</v>
      </c>
      <c r="I80" s="60">
        <f t="shared" si="7"/>
        <v>0</v>
      </c>
      <c r="J80" s="60">
        <f t="shared" si="9"/>
        <v>0</v>
      </c>
    </row>
    <row r="81" spans="1:10" x14ac:dyDescent="0.25">
      <c r="A81" s="34"/>
      <c r="B81" s="35">
        <f t="shared" si="10"/>
        <v>65</v>
      </c>
      <c r="C81" s="61"/>
      <c r="D81" s="61"/>
      <c r="E81" s="61"/>
      <c r="F81" s="61"/>
      <c r="G81" s="62">
        <f t="shared" si="6"/>
        <v>0</v>
      </c>
      <c r="H81" s="59">
        <f t="shared" si="8"/>
        <v>0</v>
      </c>
      <c r="I81" s="60">
        <f t="shared" si="7"/>
        <v>0</v>
      </c>
      <c r="J81" s="60">
        <f t="shared" si="9"/>
        <v>0</v>
      </c>
    </row>
    <row r="82" spans="1:10" x14ac:dyDescent="0.25">
      <c r="A82" s="34"/>
      <c r="B82" s="35">
        <f t="shared" si="10"/>
        <v>66</v>
      </c>
      <c r="C82" s="61"/>
      <c r="D82" s="61"/>
      <c r="E82" s="61"/>
      <c r="F82" s="61"/>
      <c r="G82" s="62">
        <f t="shared" si="6"/>
        <v>0</v>
      </c>
      <c r="H82" s="59">
        <f t="shared" si="8"/>
        <v>0</v>
      </c>
      <c r="I82" s="60">
        <f t="shared" si="7"/>
        <v>0</v>
      </c>
      <c r="J82" s="60">
        <f t="shared" si="9"/>
        <v>0</v>
      </c>
    </row>
    <row r="83" spans="1:10" x14ac:dyDescent="0.25">
      <c r="A83" s="34"/>
      <c r="B83" s="35">
        <f t="shared" si="10"/>
        <v>67</v>
      </c>
      <c r="C83" s="61"/>
      <c r="D83" s="61"/>
      <c r="E83" s="61"/>
      <c r="F83" s="61"/>
      <c r="G83" s="62">
        <f t="shared" si="6"/>
        <v>0</v>
      </c>
      <c r="H83" s="59">
        <f t="shared" si="8"/>
        <v>0</v>
      </c>
      <c r="I83" s="60">
        <f t="shared" si="7"/>
        <v>0</v>
      </c>
      <c r="J83" s="60">
        <f t="shared" si="9"/>
        <v>0</v>
      </c>
    </row>
    <row r="84" spans="1:10" x14ac:dyDescent="0.25">
      <c r="A84" s="34"/>
      <c r="B84" s="35">
        <f t="shared" si="10"/>
        <v>68</v>
      </c>
      <c r="C84" s="61"/>
      <c r="D84" s="61"/>
      <c r="E84" s="61"/>
      <c r="F84" s="61"/>
      <c r="G84" s="62">
        <f t="shared" si="6"/>
        <v>0</v>
      </c>
      <c r="H84" s="59">
        <f t="shared" si="8"/>
        <v>0</v>
      </c>
      <c r="I84" s="60">
        <f t="shared" si="7"/>
        <v>0</v>
      </c>
      <c r="J84" s="60">
        <f t="shared" si="9"/>
        <v>0</v>
      </c>
    </row>
    <row r="85" spans="1:10" x14ac:dyDescent="0.25">
      <c r="A85" s="34"/>
      <c r="B85" s="35"/>
      <c r="C85" s="61"/>
      <c r="D85" s="61"/>
      <c r="E85" s="61"/>
      <c r="F85" s="61"/>
      <c r="G85" s="62">
        <f t="shared" si="6"/>
        <v>0</v>
      </c>
      <c r="H85" s="59">
        <f t="shared" si="8"/>
        <v>0</v>
      </c>
      <c r="I85" s="60">
        <f t="shared" si="7"/>
        <v>0</v>
      </c>
      <c r="J85" s="60">
        <f t="shared" si="9"/>
        <v>0</v>
      </c>
    </row>
    <row r="86" spans="1:10" x14ac:dyDescent="0.25">
      <c r="A86" s="34"/>
      <c r="B86" s="35"/>
      <c r="C86" s="61"/>
      <c r="D86" s="61"/>
      <c r="E86" s="61"/>
      <c r="F86" s="61"/>
      <c r="G86" s="62">
        <f t="shared" si="6"/>
        <v>0</v>
      </c>
      <c r="H86" s="59">
        <f t="shared" si="8"/>
        <v>0</v>
      </c>
      <c r="I86" s="60">
        <f t="shared" si="7"/>
        <v>0</v>
      </c>
      <c r="J86" s="60">
        <f t="shared" si="9"/>
        <v>0</v>
      </c>
    </row>
    <row r="87" spans="1:10" x14ac:dyDescent="0.25">
      <c r="A87" s="34"/>
      <c r="B87" s="35"/>
      <c r="C87" s="61"/>
      <c r="D87" s="61"/>
      <c r="E87" s="61"/>
      <c r="F87" s="61"/>
      <c r="G87" s="62">
        <f t="shared" si="6"/>
        <v>0</v>
      </c>
      <c r="H87" s="59">
        <f t="shared" si="8"/>
        <v>0</v>
      </c>
      <c r="I87" s="60">
        <f t="shared" si="7"/>
        <v>0</v>
      </c>
      <c r="J87" s="60">
        <f t="shared" si="9"/>
        <v>0</v>
      </c>
    </row>
    <row r="88" spans="1:10" x14ac:dyDescent="0.25">
      <c r="A88" s="34"/>
      <c r="B88" s="35"/>
      <c r="C88" s="61"/>
      <c r="D88" s="61"/>
      <c r="E88" s="61"/>
      <c r="F88" s="61"/>
      <c r="G88" s="62">
        <f t="shared" si="6"/>
        <v>0</v>
      </c>
      <c r="H88" s="59">
        <f t="shared" si="8"/>
        <v>0</v>
      </c>
      <c r="I88" s="60">
        <f t="shared" si="7"/>
        <v>0</v>
      </c>
      <c r="J88" s="60">
        <f t="shared" si="9"/>
        <v>0</v>
      </c>
    </row>
    <row r="89" spans="1:10" x14ac:dyDescent="0.25">
      <c r="A89" s="34"/>
      <c r="B89" s="35"/>
      <c r="C89" s="61"/>
      <c r="D89" s="61"/>
      <c r="E89" s="61"/>
      <c r="F89" s="61"/>
      <c r="G89" s="62">
        <f t="shared" si="6"/>
        <v>0</v>
      </c>
      <c r="H89" s="59">
        <f t="shared" si="8"/>
        <v>0</v>
      </c>
      <c r="I89" s="60">
        <f t="shared" si="7"/>
        <v>0</v>
      </c>
      <c r="J89" s="60">
        <f t="shared" si="9"/>
        <v>0</v>
      </c>
    </row>
    <row r="90" spans="1:10" x14ac:dyDescent="0.25">
      <c r="A90" s="34"/>
      <c r="B90" s="35"/>
      <c r="C90" s="61"/>
      <c r="D90" s="61"/>
      <c r="E90" s="61"/>
      <c r="F90" s="61"/>
      <c r="G90" s="62">
        <f t="shared" si="6"/>
        <v>0</v>
      </c>
      <c r="H90" s="59">
        <f t="shared" si="8"/>
        <v>0</v>
      </c>
      <c r="I90" s="60">
        <f t="shared" si="7"/>
        <v>0</v>
      </c>
      <c r="J90" s="60">
        <f t="shared" si="9"/>
        <v>0</v>
      </c>
    </row>
    <row r="91" spans="1:10" x14ac:dyDescent="0.25">
      <c r="A91" s="34"/>
      <c r="B91" s="35"/>
      <c r="C91" s="61"/>
      <c r="D91" s="61"/>
      <c r="E91" s="61"/>
      <c r="F91" s="61"/>
      <c r="G91" s="62">
        <f t="shared" si="6"/>
        <v>0</v>
      </c>
      <c r="H91" s="59">
        <f t="shared" si="8"/>
        <v>0</v>
      </c>
      <c r="I91" s="60">
        <f t="shared" si="7"/>
        <v>0</v>
      </c>
      <c r="J91" s="60">
        <f t="shared" si="9"/>
        <v>0</v>
      </c>
    </row>
    <row r="92" spans="1:10" x14ac:dyDescent="0.25">
      <c r="A92" s="34"/>
      <c r="B92" s="35"/>
      <c r="C92" s="61"/>
      <c r="D92" s="61"/>
      <c r="E92" s="61"/>
      <c r="F92" s="61"/>
      <c r="G92" s="62">
        <f t="shared" si="6"/>
        <v>0</v>
      </c>
      <c r="H92" s="59">
        <f t="shared" si="8"/>
        <v>0</v>
      </c>
      <c r="I92" s="60">
        <f t="shared" si="7"/>
        <v>0</v>
      </c>
      <c r="J92" s="60">
        <f t="shared" si="9"/>
        <v>0</v>
      </c>
    </row>
    <row r="93" spans="1:10" x14ac:dyDescent="0.25">
      <c r="A93" s="34"/>
      <c r="B93" s="35"/>
      <c r="C93" s="61"/>
      <c r="D93" s="61"/>
      <c r="E93" s="61"/>
      <c r="F93" s="61"/>
      <c r="G93" s="62">
        <f t="shared" si="6"/>
        <v>0</v>
      </c>
      <c r="H93" s="59">
        <f t="shared" si="8"/>
        <v>0</v>
      </c>
      <c r="I93" s="60">
        <f t="shared" si="7"/>
        <v>0</v>
      </c>
      <c r="J93" s="60">
        <f t="shared" si="9"/>
        <v>0</v>
      </c>
    </row>
    <row r="94" spans="1:10" x14ac:dyDescent="0.25">
      <c r="A94" s="34"/>
      <c r="B94" s="35"/>
      <c r="C94" s="61"/>
      <c r="D94" s="61"/>
      <c r="E94" s="61"/>
      <c r="F94" s="61"/>
      <c r="G94" s="62">
        <f t="shared" si="6"/>
        <v>0</v>
      </c>
      <c r="H94" s="59">
        <f t="shared" si="8"/>
        <v>0</v>
      </c>
      <c r="I94" s="60">
        <f t="shared" si="7"/>
        <v>0</v>
      </c>
      <c r="J94" s="60">
        <f t="shared" si="9"/>
        <v>0</v>
      </c>
    </row>
    <row r="95" spans="1:10" x14ac:dyDescent="0.25">
      <c r="A95" s="34"/>
      <c r="B95" s="35"/>
      <c r="C95" s="61"/>
      <c r="D95" s="61"/>
      <c r="E95" s="61"/>
      <c r="F95" s="61"/>
      <c r="G95" s="62">
        <f t="shared" si="6"/>
        <v>0</v>
      </c>
      <c r="H95" s="59">
        <f t="shared" si="8"/>
        <v>0</v>
      </c>
      <c r="I95" s="60">
        <f t="shared" si="7"/>
        <v>0</v>
      </c>
      <c r="J95" s="60">
        <f t="shared" si="9"/>
        <v>0</v>
      </c>
    </row>
    <row r="96" spans="1:10" x14ac:dyDescent="0.25">
      <c r="A96" s="34"/>
      <c r="B96" s="35"/>
      <c r="C96" s="61"/>
      <c r="D96" s="61"/>
      <c r="E96" s="61"/>
      <c r="F96" s="61"/>
      <c r="G96" s="62">
        <f t="shared" si="6"/>
        <v>0</v>
      </c>
      <c r="H96" s="59">
        <f t="shared" si="8"/>
        <v>0</v>
      </c>
      <c r="I96" s="60">
        <f t="shared" si="7"/>
        <v>0</v>
      </c>
      <c r="J96" s="60">
        <f t="shared" si="9"/>
        <v>0</v>
      </c>
    </row>
    <row r="97" spans="1:10" x14ac:dyDescent="0.25">
      <c r="A97" s="34"/>
      <c r="B97" s="35"/>
      <c r="C97" s="61"/>
      <c r="D97" s="61"/>
      <c r="E97" s="61"/>
      <c r="F97" s="61"/>
      <c r="G97" s="62">
        <f t="shared" si="6"/>
        <v>0</v>
      </c>
      <c r="H97" s="59">
        <f t="shared" si="8"/>
        <v>0</v>
      </c>
      <c r="I97" s="60">
        <f t="shared" si="7"/>
        <v>0</v>
      </c>
      <c r="J97" s="60">
        <f t="shared" si="9"/>
        <v>0</v>
      </c>
    </row>
    <row r="98" spans="1:10" x14ac:dyDescent="0.25">
      <c r="A98" s="34"/>
      <c r="B98" s="35"/>
      <c r="C98" s="61"/>
      <c r="D98" s="61"/>
      <c r="E98" s="61"/>
      <c r="F98" s="61"/>
      <c r="G98" s="62">
        <f t="shared" si="6"/>
        <v>0</v>
      </c>
      <c r="H98" s="59">
        <f t="shared" si="8"/>
        <v>0</v>
      </c>
      <c r="I98" s="60">
        <f t="shared" si="7"/>
        <v>0</v>
      </c>
      <c r="J98" s="60">
        <f t="shared" si="9"/>
        <v>0</v>
      </c>
    </row>
    <row r="99" spans="1:10" x14ac:dyDescent="0.25">
      <c r="A99" s="34"/>
      <c r="B99" s="35"/>
      <c r="C99" s="61"/>
      <c r="D99" s="61"/>
      <c r="E99" s="61"/>
      <c r="F99" s="61"/>
      <c r="G99" s="62">
        <f t="shared" si="6"/>
        <v>0</v>
      </c>
      <c r="H99" s="59">
        <f t="shared" si="8"/>
        <v>0</v>
      </c>
      <c r="I99" s="60">
        <f t="shared" si="7"/>
        <v>0</v>
      </c>
      <c r="J99" s="60">
        <f t="shared" si="9"/>
        <v>0</v>
      </c>
    </row>
    <row r="100" spans="1:10" x14ac:dyDescent="0.25">
      <c r="A100" s="34"/>
      <c r="B100" s="35"/>
      <c r="C100" s="61"/>
      <c r="D100" s="61"/>
      <c r="E100" s="61"/>
      <c r="F100" s="61"/>
      <c r="G100" s="62">
        <f t="shared" si="6"/>
        <v>0</v>
      </c>
      <c r="H100" s="59">
        <f t="shared" si="8"/>
        <v>0</v>
      </c>
      <c r="I100" s="60">
        <f t="shared" si="7"/>
        <v>0</v>
      </c>
      <c r="J100" s="60">
        <f t="shared" si="9"/>
        <v>0</v>
      </c>
    </row>
    <row r="101" spans="1:10" x14ac:dyDescent="0.25">
      <c r="A101" s="34"/>
      <c r="B101" s="35"/>
      <c r="C101" s="61"/>
      <c r="D101" s="61"/>
      <c r="E101" s="61"/>
      <c r="F101" s="61"/>
      <c r="G101" s="62">
        <f t="shared" si="6"/>
        <v>0</v>
      </c>
      <c r="H101" s="59">
        <f t="shared" si="8"/>
        <v>0</v>
      </c>
      <c r="I101" s="60">
        <f t="shared" si="7"/>
        <v>0</v>
      </c>
      <c r="J101" s="60">
        <f t="shared" si="9"/>
        <v>0</v>
      </c>
    </row>
    <row r="102" spans="1:10" x14ac:dyDescent="0.25">
      <c r="A102" s="34"/>
      <c r="B102" s="35"/>
      <c r="C102" s="61"/>
      <c r="D102" s="61"/>
      <c r="E102" s="61"/>
      <c r="F102" s="61"/>
      <c r="G102" s="62">
        <f t="shared" si="6"/>
        <v>0</v>
      </c>
      <c r="H102" s="59">
        <f t="shared" si="8"/>
        <v>0</v>
      </c>
      <c r="I102" s="60">
        <f t="shared" si="7"/>
        <v>0</v>
      </c>
      <c r="J102" s="60">
        <f t="shared" si="9"/>
        <v>0</v>
      </c>
    </row>
    <row r="103" spans="1:10" x14ac:dyDescent="0.25">
      <c r="A103" s="34"/>
      <c r="B103" s="35"/>
      <c r="C103" s="61"/>
      <c r="D103" s="61"/>
      <c r="E103" s="61"/>
      <c r="F103" s="61"/>
      <c r="G103" s="62">
        <f t="shared" si="6"/>
        <v>0</v>
      </c>
      <c r="H103" s="59">
        <f t="shared" si="8"/>
        <v>0</v>
      </c>
      <c r="I103" s="60">
        <f t="shared" si="7"/>
        <v>0</v>
      </c>
      <c r="J103" s="60">
        <f t="shared" si="9"/>
        <v>0</v>
      </c>
    </row>
    <row r="104" spans="1:10" x14ac:dyDescent="0.25">
      <c r="A104" s="34"/>
      <c r="B104" s="35"/>
      <c r="C104" s="61"/>
      <c r="D104" s="61"/>
      <c r="E104" s="61"/>
      <c r="F104" s="61"/>
      <c r="G104" s="62">
        <f t="shared" si="6"/>
        <v>0</v>
      </c>
      <c r="H104" s="59">
        <f t="shared" si="8"/>
        <v>0</v>
      </c>
      <c r="I104" s="60">
        <f t="shared" si="7"/>
        <v>0</v>
      </c>
      <c r="J104" s="60">
        <f t="shared" si="9"/>
        <v>0</v>
      </c>
    </row>
    <row r="105" spans="1:10" x14ac:dyDescent="0.25">
      <c r="A105" s="34"/>
      <c r="B105" s="35"/>
      <c r="C105" s="61"/>
      <c r="D105" s="61"/>
      <c r="E105" s="61"/>
      <c r="F105" s="61"/>
      <c r="G105" s="62">
        <f t="shared" si="6"/>
        <v>0</v>
      </c>
      <c r="H105" s="59">
        <f t="shared" si="8"/>
        <v>0</v>
      </c>
      <c r="I105" s="60">
        <f t="shared" si="7"/>
        <v>0</v>
      </c>
      <c r="J105" s="60">
        <f t="shared" si="9"/>
        <v>0</v>
      </c>
    </row>
    <row r="106" spans="1:10" x14ac:dyDescent="0.25">
      <c r="A106" s="34"/>
      <c r="B106" s="35"/>
      <c r="C106" s="61"/>
      <c r="D106" s="61"/>
      <c r="E106" s="61"/>
      <c r="F106" s="61"/>
      <c r="G106" s="62">
        <f t="shared" si="6"/>
        <v>0</v>
      </c>
      <c r="H106" s="59">
        <f t="shared" si="8"/>
        <v>0</v>
      </c>
      <c r="I106" s="60">
        <f t="shared" si="7"/>
        <v>0</v>
      </c>
      <c r="J106" s="60">
        <f t="shared" si="9"/>
        <v>0</v>
      </c>
    </row>
    <row r="107" spans="1:10" x14ac:dyDescent="0.25">
      <c r="A107" s="34"/>
      <c r="B107" s="35"/>
      <c r="C107" s="61"/>
      <c r="D107" s="61"/>
      <c r="E107" s="61"/>
      <c r="F107" s="61"/>
      <c r="G107" s="62">
        <f t="shared" si="6"/>
        <v>0</v>
      </c>
      <c r="H107" s="59">
        <f t="shared" si="8"/>
        <v>0</v>
      </c>
      <c r="I107" s="60">
        <f t="shared" si="7"/>
        <v>0</v>
      </c>
      <c r="J107" s="60">
        <f t="shared" si="9"/>
        <v>0</v>
      </c>
    </row>
    <row r="108" spans="1:10" x14ac:dyDescent="0.25">
      <c r="A108" s="34"/>
      <c r="B108" s="35"/>
      <c r="C108" s="61"/>
      <c r="D108" s="61"/>
      <c r="E108" s="61"/>
      <c r="F108" s="61"/>
      <c r="G108" s="62">
        <f t="shared" si="6"/>
        <v>0</v>
      </c>
      <c r="H108" s="59">
        <f t="shared" si="8"/>
        <v>0</v>
      </c>
      <c r="I108" s="60">
        <f t="shared" si="7"/>
        <v>0</v>
      </c>
      <c r="J108" s="60">
        <f t="shared" si="9"/>
        <v>0</v>
      </c>
    </row>
    <row r="109" spans="1:10" x14ac:dyDescent="0.25">
      <c r="A109" s="34"/>
      <c r="B109" s="35"/>
      <c r="C109" s="61"/>
      <c r="D109" s="61"/>
      <c r="E109" s="61"/>
      <c r="F109" s="61"/>
      <c r="G109" s="62">
        <f t="shared" si="6"/>
        <v>0</v>
      </c>
      <c r="H109" s="59">
        <f t="shared" si="8"/>
        <v>0</v>
      </c>
      <c r="I109" s="60">
        <f t="shared" si="7"/>
        <v>0</v>
      </c>
      <c r="J109" s="60">
        <f t="shared" si="9"/>
        <v>0</v>
      </c>
    </row>
    <row r="110" spans="1:10" x14ac:dyDescent="0.25">
      <c r="A110" s="34"/>
      <c r="B110" s="35"/>
      <c r="C110" s="61"/>
      <c r="D110" s="61"/>
      <c r="E110" s="61"/>
      <c r="F110" s="61"/>
      <c r="G110" s="62">
        <f t="shared" si="6"/>
        <v>0</v>
      </c>
      <c r="H110" s="59">
        <f t="shared" si="8"/>
        <v>0</v>
      </c>
      <c r="I110" s="60">
        <f t="shared" si="7"/>
        <v>0</v>
      </c>
      <c r="J110" s="60">
        <f t="shared" si="9"/>
        <v>0</v>
      </c>
    </row>
    <row r="111" spans="1:10" x14ac:dyDescent="0.25">
      <c r="A111" s="34"/>
      <c r="B111" s="35"/>
      <c r="C111" s="61"/>
      <c r="D111" s="61"/>
      <c r="E111" s="61"/>
      <c r="F111" s="61"/>
      <c r="G111" s="62">
        <f t="shared" si="6"/>
        <v>0</v>
      </c>
      <c r="H111" s="59">
        <f t="shared" si="8"/>
        <v>0</v>
      </c>
      <c r="I111" s="60">
        <f t="shared" si="7"/>
        <v>0</v>
      </c>
      <c r="J111" s="60">
        <f t="shared" si="9"/>
        <v>0</v>
      </c>
    </row>
    <row r="112" spans="1:10" x14ac:dyDescent="0.25">
      <c r="A112" s="34"/>
      <c r="B112" s="35"/>
      <c r="C112" s="61"/>
      <c r="D112" s="61"/>
      <c r="E112" s="61"/>
      <c r="F112" s="61"/>
      <c r="G112" s="62">
        <f t="shared" si="6"/>
        <v>0</v>
      </c>
      <c r="H112" s="59">
        <f t="shared" si="8"/>
        <v>0</v>
      </c>
      <c r="I112" s="60">
        <f t="shared" si="7"/>
        <v>0</v>
      </c>
      <c r="J112" s="60">
        <f t="shared" si="9"/>
        <v>0</v>
      </c>
    </row>
    <row r="113" spans="1:10" x14ac:dyDescent="0.25">
      <c r="A113" s="34"/>
      <c r="B113" s="35"/>
      <c r="C113" s="61"/>
      <c r="D113" s="61"/>
      <c r="E113" s="61"/>
      <c r="F113" s="61"/>
      <c r="G113" s="62">
        <f t="shared" si="6"/>
        <v>0</v>
      </c>
      <c r="H113" s="59">
        <f t="shared" si="8"/>
        <v>0</v>
      </c>
      <c r="I113" s="60">
        <f t="shared" si="7"/>
        <v>0</v>
      </c>
      <c r="J113" s="60">
        <f t="shared" si="9"/>
        <v>0</v>
      </c>
    </row>
    <row r="114" spans="1:10" x14ac:dyDescent="0.25">
      <c r="A114" s="34"/>
      <c r="B114" s="35"/>
      <c r="C114" s="61"/>
      <c r="D114" s="61"/>
      <c r="E114" s="61"/>
      <c r="F114" s="61"/>
      <c r="G114" s="62">
        <f t="shared" si="6"/>
        <v>0</v>
      </c>
      <c r="H114" s="59">
        <f t="shared" si="8"/>
        <v>0</v>
      </c>
      <c r="I114" s="60">
        <f t="shared" si="7"/>
        <v>0</v>
      </c>
      <c r="J114" s="60">
        <f t="shared" si="9"/>
        <v>0</v>
      </c>
    </row>
    <row r="115" spans="1:10" x14ac:dyDescent="0.25">
      <c r="A115" s="34"/>
      <c r="B115" s="35"/>
      <c r="C115" s="61"/>
      <c r="D115" s="61"/>
      <c r="E115" s="61"/>
      <c r="F115" s="61"/>
      <c r="G115" s="62">
        <f t="shared" si="6"/>
        <v>0</v>
      </c>
      <c r="H115" s="59">
        <f t="shared" si="8"/>
        <v>0</v>
      </c>
      <c r="I115" s="60">
        <f t="shared" si="7"/>
        <v>0</v>
      </c>
      <c r="J115" s="60">
        <f t="shared" si="9"/>
        <v>0</v>
      </c>
    </row>
    <row r="116" spans="1:10" x14ac:dyDescent="0.25">
      <c r="A116" s="34"/>
      <c r="B116" s="35"/>
      <c r="C116" s="61"/>
      <c r="D116" s="61"/>
      <c r="E116" s="61"/>
      <c r="F116" s="61"/>
      <c r="G116" s="62">
        <f t="shared" si="6"/>
        <v>0</v>
      </c>
      <c r="H116" s="59">
        <f t="shared" si="8"/>
        <v>0</v>
      </c>
      <c r="I116" s="60">
        <f t="shared" si="7"/>
        <v>0</v>
      </c>
      <c r="J116" s="60">
        <f t="shared" si="9"/>
        <v>0</v>
      </c>
    </row>
    <row r="117" spans="1:10" x14ac:dyDescent="0.25">
      <c r="A117" s="34"/>
      <c r="B117" s="35"/>
      <c r="C117" s="61"/>
      <c r="D117" s="61"/>
      <c r="E117" s="61"/>
      <c r="F117" s="61"/>
      <c r="G117" s="62">
        <f t="shared" si="6"/>
        <v>0</v>
      </c>
      <c r="H117" s="59">
        <f t="shared" si="8"/>
        <v>0</v>
      </c>
      <c r="I117" s="60">
        <f t="shared" si="7"/>
        <v>0</v>
      </c>
      <c r="J117" s="60">
        <f t="shared" si="9"/>
        <v>0</v>
      </c>
    </row>
    <row r="118" spans="1:10" x14ac:dyDescent="0.25">
      <c r="A118" s="34"/>
      <c r="B118" s="35"/>
      <c r="C118" s="61"/>
      <c r="D118" s="61"/>
      <c r="E118" s="61"/>
      <c r="F118" s="61"/>
      <c r="G118" s="62">
        <f t="shared" si="6"/>
        <v>0</v>
      </c>
      <c r="H118" s="59">
        <f t="shared" si="8"/>
        <v>0</v>
      </c>
      <c r="I118" s="60">
        <f t="shared" si="7"/>
        <v>0</v>
      </c>
      <c r="J118" s="60">
        <f t="shared" si="9"/>
        <v>0</v>
      </c>
    </row>
    <row r="119" spans="1:10" x14ac:dyDescent="0.25">
      <c r="A119" s="34"/>
      <c r="B119" s="35"/>
      <c r="C119" s="61"/>
      <c r="D119" s="61"/>
      <c r="E119" s="61"/>
      <c r="F119" s="61"/>
      <c r="G119" s="62">
        <f t="shared" si="6"/>
        <v>0</v>
      </c>
      <c r="H119" s="59">
        <f t="shared" si="8"/>
        <v>0</v>
      </c>
      <c r="I119" s="60">
        <f t="shared" si="7"/>
        <v>0</v>
      </c>
      <c r="J119" s="60">
        <f t="shared" si="9"/>
        <v>0</v>
      </c>
    </row>
    <row r="120" spans="1:10" x14ac:dyDescent="0.25">
      <c r="A120" s="34"/>
      <c r="B120" s="35"/>
      <c r="C120" s="61"/>
      <c r="D120" s="61"/>
      <c r="E120" s="61"/>
      <c r="F120" s="61"/>
      <c r="G120" s="62">
        <f t="shared" si="6"/>
        <v>0</v>
      </c>
      <c r="H120" s="59">
        <f t="shared" si="8"/>
        <v>0</v>
      </c>
      <c r="I120" s="60">
        <f t="shared" si="7"/>
        <v>0</v>
      </c>
      <c r="J120" s="60">
        <f t="shared" si="9"/>
        <v>0</v>
      </c>
    </row>
    <row r="121" spans="1:10" x14ac:dyDescent="0.25">
      <c r="A121" s="34"/>
      <c r="B121" s="35"/>
      <c r="C121" s="61"/>
      <c r="D121" s="61"/>
      <c r="E121" s="61"/>
      <c r="F121" s="61"/>
      <c r="G121" s="62">
        <f t="shared" si="6"/>
        <v>0</v>
      </c>
      <c r="H121" s="59">
        <f t="shared" si="8"/>
        <v>0</v>
      </c>
      <c r="I121" s="60">
        <f t="shared" si="7"/>
        <v>0</v>
      </c>
      <c r="J121" s="60">
        <f t="shared" si="9"/>
        <v>0</v>
      </c>
    </row>
    <row r="122" spans="1:10" x14ac:dyDescent="0.25">
      <c r="A122" s="34"/>
      <c r="B122" s="35"/>
      <c r="C122" s="61"/>
      <c r="D122" s="61"/>
      <c r="E122" s="61"/>
      <c r="F122" s="61"/>
      <c r="G122" s="62">
        <f t="shared" si="6"/>
        <v>0</v>
      </c>
      <c r="H122" s="59">
        <f t="shared" si="8"/>
        <v>0</v>
      </c>
      <c r="I122" s="60">
        <f t="shared" si="7"/>
        <v>0</v>
      </c>
      <c r="J122" s="60">
        <f t="shared" si="9"/>
        <v>0</v>
      </c>
    </row>
    <row r="123" spans="1:10" x14ac:dyDescent="0.25">
      <c r="A123" s="34"/>
      <c r="B123" s="35"/>
      <c r="C123" s="61"/>
      <c r="D123" s="61"/>
      <c r="E123" s="61"/>
      <c r="F123" s="61"/>
      <c r="G123" s="62">
        <f t="shared" si="6"/>
        <v>0</v>
      </c>
      <c r="H123" s="59">
        <f t="shared" si="8"/>
        <v>0</v>
      </c>
      <c r="I123" s="60">
        <f t="shared" si="7"/>
        <v>0</v>
      </c>
      <c r="J123" s="60">
        <f t="shared" si="9"/>
        <v>0</v>
      </c>
    </row>
    <row r="124" spans="1:10" x14ac:dyDescent="0.25">
      <c r="A124" s="34"/>
      <c r="B124" s="35"/>
      <c r="C124" s="61"/>
      <c r="D124" s="61"/>
      <c r="E124" s="61"/>
      <c r="F124" s="61"/>
      <c r="G124" s="62">
        <f t="shared" si="6"/>
        <v>0</v>
      </c>
      <c r="H124" s="59">
        <f t="shared" si="8"/>
        <v>0</v>
      </c>
      <c r="I124" s="60">
        <f t="shared" si="7"/>
        <v>0</v>
      </c>
      <c r="J124" s="60">
        <f t="shared" si="9"/>
        <v>0</v>
      </c>
    </row>
    <row r="125" spans="1:10" x14ac:dyDescent="0.25">
      <c r="A125" s="34"/>
      <c r="B125" s="35"/>
      <c r="C125" s="61"/>
      <c r="D125" s="61"/>
      <c r="E125" s="61"/>
      <c r="F125" s="61"/>
      <c r="G125" s="62">
        <f t="shared" si="6"/>
        <v>0</v>
      </c>
      <c r="H125" s="59">
        <f t="shared" si="8"/>
        <v>0</v>
      </c>
      <c r="I125" s="60">
        <f t="shared" si="7"/>
        <v>0</v>
      </c>
      <c r="J125" s="60">
        <f t="shared" si="9"/>
        <v>0</v>
      </c>
    </row>
    <row r="126" spans="1:10" x14ac:dyDescent="0.25">
      <c r="A126" s="34"/>
      <c r="B126" s="35"/>
      <c r="C126" s="61"/>
      <c r="D126" s="61"/>
      <c r="E126" s="61"/>
      <c r="F126" s="61"/>
      <c r="G126" s="62">
        <f t="shared" si="6"/>
        <v>0</v>
      </c>
      <c r="H126" s="59">
        <f t="shared" si="8"/>
        <v>0</v>
      </c>
      <c r="I126" s="60">
        <f t="shared" si="7"/>
        <v>0</v>
      </c>
      <c r="J126" s="60">
        <f t="shared" si="9"/>
        <v>0</v>
      </c>
    </row>
    <row r="127" spans="1:10" x14ac:dyDescent="0.25">
      <c r="A127" s="34"/>
      <c r="B127" s="35"/>
      <c r="C127" s="61"/>
      <c r="D127" s="61"/>
      <c r="E127" s="61"/>
      <c r="F127" s="61"/>
      <c r="G127" s="62">
        <f t="shared" si="6"/>
        <v>0</v>
      </c>
      <c r="H127" s="59">
        <f t="shared" si="8"/>
        <v>0</v>
      </c>
      <c r="I127" s="60">
        <f t="shared" si="7"/>
        <v>0</v>
      </c>
      <c r="J127" s="60">
        <f t="shared" si="9"/>
        <v>0</v>
      </c>
    </row>
    <row r="128" spans="1:10" x14ac:dyDescent="0.25">
      <c r="A128" s="34"/>
      <c r="B128" s="35"/>
      <c r="C128" s="61"/>
      <c r="D128" s="61"/>
      <c r="E128" s="61"/>
      <c r="F128" s="61"/>
      <c r="G128" s="62">
        <f t="shared" si="6"/>
        <v>0</v>
      </c>
      <c r="H128" s="59">
        <f t="shared" si="8"/>
        <v>0</v>
      </c>
      <c r="I128" s="60">
        <f t="shared" si="7"/>
        <v>0</v>
      </c>
      <c r="J128" s="60">
        <f t="shared" si="9"/>
        <v>0</v>
      </c>
    </row>
    <row r="129" spans="1:10" x14ac:dyDescent="0.25">
      <c r="A129" s="34"/>
      <c r="B129" s="35"/>
      <c r="C129" s="61"/>
      <c r="D129" s="61"/>
      <c r="E129" s="61"/>
      <c r="F129" s="61"/>
      <c r="G129" s="62">
        <f t="shared" si="6"/>
        <v>0</v>
      </c>
      <c r="H129" s="59">
        <f t="shared" si="8"/>
        <v>0</v>
      </c>
      <c r="I129" s="60">
        <f t="shared" si="7"/>
        <v>0</v>
      </c>
      <c r="J129" s="60">
        <f t="shared" si="9"/>
        <v>0</v>
      </c>
    </row>
    <row r="130" spans="1:10" x14ac:dyDescent="0.25">
      <c r="A130" s="34"/>
      <c r="B130" s="35"/>
      <c r="C130" s="61"/>
      <c r="D130" s="61"/>
      <c r="E130" s="61"/>
      <c r="F130" s="61"/>
      <c r="G130" s="62">
        <f t="shared" si="6"/>
        <v>0</v>
      </c>
      <c r="H130" s="59">
        <f t="shared" si="8"/>
        <v>0</v>
      </c>
      <c r="I130" s="60">
        <f t="shared" si="7"/>
        <v>0</v>
      </c>
      <c r="J130" s="60">
        <f t="shared" si="9"/>
        <v>0</v>
      </c>
    </row>
    <row r="131" spans="1:10" x14ac:dyDescent="0.25">
      <c r="A131" s="34"/>
      <c r="B131" s="35"/>
      <c r="C131" s="61"/>
      <c r="D131" s="61"/>
      <c r="E131" s="61"/>
      <c r="F131" s="61"/>
      <c r="G131" s="62">
        <f t="shared" si="6"/>
        <v>0</v>
      </c>
      <c r="H131" s="59">
        <f t="shared" si="8"/>
        <v>0</v>
      </c>
      <c r="I131" s="60">
        <f t="shared" si="7"/>
        <v>0</v>
      </c>
      <c r="J131" s="60">
        <f t="shared" si="9"/>
        <v>0</v>
      </c>
    </row>
    <row r="132" spans="1:10" x14ac:dyDescent="0.25">
      <c r="A132" s="34"/>
      <c r="B132" s="35"/>
      <c r="C132" s="61"/>
      <c r="D132" s="61"/>
      <c r="E132" s="61"/>
      <c r="F132" s="61"/>
      <c r="G132" s="62">
        <f t="shared" si="6"/>
        <v>0</v>
      </c>
      <c r="H132" s="59">
        <f t="shared" si="8"/>
        <v>0</v>
      </c>
      <c r="I132" s="60">
        <f t="shared" si="7"/>
        <v>0</v>
      </c>
      <c r="J132" s="60">
        <f t="shared" si="9"/>
        <v>0</v>
      </c>
    </row>
    <row r="133" spans="1:10" x14ac:dyDescent="0.25">
      <c r="A133" s="34"/>
      <c r="B133" s="35"/>
      <c r="C133" s="61"/>
      <c r="D133" s="61"/>
      <c r="E133" s="61"/>
      <c r="F133" s="61"/>
      <c r="G133" s="62">
        <f t="shared" si="6"/>
        <v>0</v>
      </c>
      <c r="H133" s="59">
        <f t="shared" si="8"/>
        <v>0</v>
      </c>
      <c r="I133" s="60">
        <f t="shared" si="7"/>
        <v>0</v>
      </c>
      <c r="J133" s="60">
        <f t="shared" si="9"/>
        <v>0</v>
      </c>
    </row>
    <row r="134" spans="1:10" x14ac:dyDescent="0.25">
      <c r="A134" s="34"/>
      <c r="B134" s="35"/>
      <c r="C134" s="61"/>
      <c r="D134" s="61"/>
      <c r="E134" s="61"/>
      <c r="F134" s="61"/>
      <c r="G134" s="62">
        <f t="shared" si="6"/>
        <v>0</v>
      </c>
      <c r="H134" s="59">
        <f t="shared" si="8"/>
        <v>0</v>
      </c>
      <c r="I134" s="60">
        <f t="shared" si="7"/>
        <v>0</v>
      </c>
      <c r="J134" s="60">
        <f t="shared" si="9"/>
        <v>0</v>
      </c>
    </row>
    <row r="135" spans="1:10" x14ac:dyDescent="0.25">
      <c r="A135" s="34"/>
      <c r="B135" s="35"/>
      <c r="C135" s="61"/>
      <c r="D135" s="61"/>
      <c r="E135" s="61"/>
      <c r="F135" s="61"/>
      <c r="G135" s="62">
        <f t="shared" si="6"/>
        <v>0</v>
      </c>
      <c r="H135" s="59">
        <f t="shared" si="8"/>
        <v>0</v>
      </c>
      <c r="I135" s="60">
        <f t="shared" si="7"/>
        <v>0</v>
      </c>
      <c r="J135" s="60">
        <f t="shared" si="9"/>
        <v>0</v>
      </c>
    </row>
    <row r="136" spans="1:10" x14ac:dyDescent="0.25">
      <c r="A136" s="34"/>
      <c r="B136" s="35"/>
      <c r="C136" s="61"/>
      <c r="D136" s="61"/>
      <c r="E136" s="61"/>
      <c r="F136" s="61"/>
      <c r="G136" s="62">
        <f t="shared" si="6"/>
        <v>0</v>
      </c>
      <c r="H136" s="59">
        <f t="shared" si="8"/>
        <v>0</v>
      </c>
      <c r="I136" s="60">
        <f t="shared" si="7"/>
        <v>0</v>
      </c>
      <c r="J136" s="60">
        <f t="shared" si="9"/>
        <v>0</v>
      </c>
    </row>
    <row r="137" spans="1:10" x14ac:dyDescent="0.25">
      <c r="A137" s="34"/>
      <c r="B137" s="35"/>
      <c r="C137" s="61"/>
      <c r="D137" s="61"/>
      <c r="E137" s="61"/>
      <c r="F137" s="61"/>
      <c r="G137" s="62">
        <f t="shared" si="6"/>
        <v>0</v>
      </c>
      <c r="H137" s="59">
        <f t="shared" si="8"/>
        <v>0</v>
      </c>
      <c r="I137" s="60">
        <f t="shared" si="7"/>
        <v>0</v>
      </c>
      <c r="J137" s="60">
        <f t="shared" si="9"/>
        <v>0</v>
      </c>
    </row>
    <row r="138" spans="1:10" x14ac:dyDescent="0.25">
      <c r="A138" s="34"/>
      <c r="B138" s="35"/>
      <c r="C138" s="61"/>
      <c r="D138" s="61"/>
      <c r="E138" s="61"/>
      <c r="F138" s="61"/>
      <c r="G138" s="62">
        <f t="shared" si="6"/>
        <v>0</v>
      </c>
      <c r="H138" s="59">
        <f t="shared" si="8"/>
        <v>0</v>
      </c>
      <c r="I138" s="60">
        <f t="shared" si="7"/>
        <v>0</v>
      </c>
      <c r="J138" s="60">
        <f t="shared" si="9"/>
        <v>0</v>
      </c>
    </row>
    <row r="139" spans="1:10" x14ac:dyDescent="0.25">
      <c r="A139" s="34"/>
      <c r="B139" s="35"/>
      <c r="C139" s="61"/>
      <c r="D139" s="61"/>
      <c r="E139" s="61"/>
      <c r="F139" s="61"/>
      <c r="G139" s="62">
        <f t="shared" si="6"/>
        <v>0</v>
      </c>
      <c r="H139" s="59">
        <f t="shared" si="8"/>
        <v>0</v>
      </c>
      <c r="I139" s="60">
        <f t="shared" si="7"/>
        <v>0</v>
      </c>
      <c r="J139" s="60">
        <f t="shared" si="9"/>
        <v>0</v>
      </c>
    </row>
    <row r="140" spans="1:10" x14ac:dyDescent="0.25">
      <c r="A140" s="34"/>
      <c r="B140" s="35"/>
      <c r="C140" s="61"/>
      <c r="D140" s="61"/>
      <c r="E140" s="61"/>
      <c r="F140" s="61"/>
      <c r="G140" s="62">
        <f t="shared" si="6"/>
        <v>0</v>
      </c>
      <c r="H140" s="59">
        <f t="shared" si="8"/>
        <v>0</v>
      </c>
      <c r="I140" s="60">
        <f t="shared" si="7"/>
        <v>0</v>
      </c>
      <c r="J140" s="60">
        <f t="shared" si="9"/>
        <v>0</v>
      </c>
    </row>
    <row r="141" spans="1:10" x14ac:dyDescent="0.25">
      <c r="A141" s="34"/>
      <c r="B141" s="35"/>
      <c r="C141" s="61"/>
      <c r="D141" s="61"/>
      <c r="E141" s="61"/>
      <c r="F141" s="61"/>
      <c r="G141" s="62">
        <f t="shared" ref="G141:G204" si="11">SUM(C141:F141)</f>
        <v>0</v>
      </c>
      <c r="H141" s="59">
        <f t="shared" si="8"/>
        <v>0</v>
      </c>
      <c r="I141" s="60">
        <f t="shared" ref="I141:I204" si="12">G141-H141</f>
        <v>0</v>
      </c>
      <c r="J141" s="60">
        <f t="shared" si="9"/>
        <v>0</v>
      </c>
    </row>
    <row r="142" spans="1:10" x14ac:dyDescent="0.25">
      <c r="A142" s="34"/>
      <c r="B142" s="35"/>
      <c r="C142" s="61"/>
      <c r="D142" s="61"/>
      <c r="E142" s="61"/>
      <c r="F142" s="61"/>
      <c r="G142" s="62">
        <f t="shared" si="11"/>
        <v>0</v>
      </c>
      <c r="H142" s="59">
        <f t="shared" ref="H142:H205" si="13">ROUND(J141*($J$3/$C$4),2)-IF(AND(J141-(G142-ROUND(J141*($J$3/$C$4),2))&lt;0.05,G143=0),J141-(G142-ROUND(J141*($J$3/$C$4),2)),0)</f>
        <v>0</v>
      </c>
      <c r="I142" s="60">
        <f t="shared" si="12"/>
        <v>0</v>
      </c>
      <c r="J142" s="60">
        <f t="shared" ref="J142:J205" si="14">J141-I142</f>
        <v>0</v>
      </c>
    </row>
    <row r="143" spans="1:10" x14ac:dyDescent="0.25">
      <c r="A143" s="34"/>
      <c r="B143" s="35"/>
      <c r="C143" s="61"/>
      <c r="D143" s="61"/>
      <c r="E143" s="61"/>
      <c r="F143" s="61"/>
      <c r="G143" s="62">
        <f t="shared" si="11"/>
        <v>0</v>
      </c>
      <c r="H143" s="59">
        <f t="shared" si="13"/>
        <v>0</v>
      </c>
      <c r="I143" s="60">
        <f t="shared" si="12"/>
        <v>0</v>
      </c>
      <c r="J143" s="60">
        <f t="shared" si="14"/>
        <v>0</v>
      </c>
    </row>
    <row r="144" spans="1:10" x14ac:dyDescent="0.25">
      <c r="A144" s="34"/>
      <c r="B144" s="35"/>
      <c r="C144" s="61"/>
      <c r="D144" s="61"/>
      <c r="E144" s="61"/>
      <c r="F144" s="61"/>
      <c r="G144" s="62">
        <f t="shared" si="11"/>
        <v>0</v>
      </c>
      <c r="H144" s="59">
        <f t="shared" si="13"/>
        <v>0</v>
      </c>
      <c r="I144" s="60">
        <f t="shared" si="12"/>
        <v>0</v>
      </c>
      <c r="J144" s="60">
        <f t="shared" si="14"/>
        <v>0</v>
      </c>
    </row>
    <row r="145" spans="1:10" x14ac:dyDescent="0.25">
      <c r="A145" s="34"/>
      <c r="B145" s="35"/>
      <c r="C145" s="61"/>
      <c r="D145" s="61"/>
      <c r="E145" s="61"/>
      <c r="F145" s="61"/>
      <c r="G145" s="62">
        <f t="shared" si="11"/>
        <v>0</v>
      </c>
      <c r="H145" s="59">
        <f t="shared" si="13"/>
        <v>0</v>
      </c>
      <c r="I145" s="60">
        <f t="shared" si="12"/>
        <v>0</v>
      </c>
      <c r="J145" s="60">
        <f t="shared" si="14"/>
        <v>0</v>
      </c>
    </row>
    <row r="146" spans="1:10" x14ac:dyDescent="0.25">
      <c r="A146" s="34"/>
      <c r="B146" s="35"/>
      <c r="C146" s="61"/>
      <c r="D146" s="61"/>
      <c r="E146" s="61"/>
      <c r="F146" s="61"/>
      <c r="G146" s="62">
        <f t="shared" si="11"/>
        <v>0</v>
      </c>
      <c r="H146" s="59">
        <f t="shared" si="13"/>
        <v>0</v>
      </c>
      <c r="I146" s="60">
        <f t="shared" si="12"/>
        <v>0</v>
      </c>
      <c r="J146" s="60">
        <f t="shared" si="14"/>
        <v>0</v>
      </c>
    </row>
    <row r="147" spans="1:10" x14ac:dyDescent="0.25">
      <c r="A147" s="34"/>
      <c r="B147" s="35"/>
      <c r="C147" s="61"/>
      <c r="D147" s="61"/>
      <c r="E147" s="61"/>
      <c r="F147" s="61"/>
      <c r="G147" s="62">
        <f t="shared" si="11"/>
        <v>0</v>
      </c>
      <c r="H147" s="59">
        <f t="shared" si="13"/>
        <v>0</v>
      </c>
      <c r="I147" s="60">
        <f t="shared" si="12"/>
        <v>0</v>
      </c>
      <c r="J147" s="60">
        <f t="shared" si="14"/>
        <v>0</v>
      </c>
    </row>
    <row r="148" spans="1:10" x14ac:dyDescent="0.25">
      <c r="A148" s="34"/>
      <c r="B148" s="35"/>
      <c r="C148" s="61"/>
      <c r="D148" s="61"/>
      <c r="E148" s="61"/>
      <c r="F148" s="61"/>
      <c r="G148" s="62">
        <f t="shared" si="11"/>
        <v>0</v>
      </c>
      <c r="H148" s="59">
        <f t="shared" si="13"/>
        <v>0</v>
      </c>
      <c r="I148" s="60">
        <f t="shared" si="12"/>
        <v>0</v>
      </c>
      <c r="J148" s="60">
        <f t="shared" si="14"/>
        <v>0</v>
      </c>
    </row>
    <row r="149" spans="1:10" x14ac:dyDescent="0.25">
      <c r="A149" s="34"/>
      <c r="B149" s="35"/>
      <c r="C149" s="61"/>
      <c r="D149" s="61"/>
      <c r="E149" s="61"/>
      <c r="F149" s="61"/>
      <c r="G149" s="62">
        <f t="shared" si="11"/>
        <v>0</v>
      </c>
      <c r="H149" s="59">
        <f t="shared" si="13"/>
        <v>0</v>
      </c>
      <c r="I149" s="60">
        <f t="shared" si="12"/>
        <v>0</v>
      </c>
      <c r="J149" s="60">
        <f t="shared" si="14"/>
        <v>0</v>
      </c>
    </row>
    <row r="150" spans="1:10" x14ac:dyDescent="0.25">
      <c r="A150" s="34"/>
      <c r="B150" s="35"/>
      <c r="C150" s="61"/>
      <c r="D150" s="61"/>
      <c r="E150" s="61"/>
      <c r="F150" s="61"/>
      <c r="G150" s="62">
        <f t="shared" si="11"/>
        <v>0</v>
      </c>
      <c r="H150" s="59">
        <f t="shared" si="13"/>
        <v>0</v>
      </c>
      <c r="I150" s="60">
        <f t="shared" si="12"/>
        <v>0</v>
      </c>
      <c r="J150" s="60">
        <f t="shared" si="14"/>
        <v>0</v>
      </c>
    </row>
    <row r="151" spans="1:10" x14ac:dyDescent="0.25">
      <c r="A151" s="34"/>
      <c r="B151" s="35"/>
      <c r="C151" s="61"/>
      <c r="D151" s="61"/>
      <c r="E151" s="61"/>
      <c r="F151" s="61"/>
      <c r="G151" s="62">
        <f t="shared" si="11"/>
        <v>0</v>
      </c>
      <c r="H151" s="59">
        <f t="shared" si="13"/>
        <v>0</v>
      </c>
      <c r="I151" s="60">
        <f t="shared" si="12"/>
        <v>0</v>
      </c>
      <c r="J151" s="60">
        <f t="shared" si="14"/>
        <v>0</v>
      </c>
    </row>
    <row r="152" spans="1:10" x14ac:dyDescent="0.25">
      <c r="A152" s="34"/>
      <c r="B152" s="35"/>
      <c r="C152" s="61"/>
      <c r="D152" s="61"/>
      <c r="E152" s="61"/>
      <c r="F152" s="61"/>
      <c r="G152" s="62">
        <f t="shared" si="11"/>
        <v>0</v>
      </c>
      <c r="H152" s="59">
        <f t="shared" si="13"/>
        <v>0</v>
      </c>
      <c r="I152" s="60">
        <f t="shared" si="12"/>
        <v>0</v>
      </c>
      <c r="J152" s="60">
        <f t="shared" si="14"/>
        <v>0</v>
      </c>
    </row>
    <row r="153" spans="1:10" x14ac:dyDescent="0.25">
      <c r="A153" s="34"/>
      <c r="B153" s="35"/>
      <c r="C153" s="61"/>
      <c r="D153" s="61"/>
      <c r="E153" s="61"/>
      <c r="F153" s="61"/>
      <c r="G153" s="62">
        <f t="shared" si="11"/>
        <v>0</v>
      </c>
      <c r="H153" s="59">
        <f t="shared" si="13"/>
        <v>0</v>
      </c>
      <c r="I153" s="60">
        <f t="shared" si="12"/>
        <v>0</v>
      </c>
      <c r="J153" s="60">
        <f t="shared" si="14"/>
        <v>0</v>
      </c>
    </row>
    <row r="154" spans="1:10" x14ac:dyDescent="0.25">
      <c r="A154" s="34"/>
      <c r="B154" s="35"/>
      <c r="C154" s="61"/>
      <c r="D154" s="61"/>
      <c r="E154" s="61"/>
      <c r="F154" s="61"/>
      <c r="G154" s="62">
        <f t="shared" si="11"/>
        <v>0</v>
      </c>
      <c r="H154" s="59">
        <f t="shared" si="13"/>
        <v>0</v>
      </c>
      <c r="I154" s="60">
        <f t="shared" si="12"/>
        <v>0</v>
      </c>
      <c r="J154" s="60">
        <f t="shared" si="14"/>
        <v>0</v>
      </c>
    </row>
    <row r="155" spans="1:10" x14ac:dyDescent="0.25">
      <c r="A155" s="34"/>
      <c r="B155" s="35"/>
      <c r="C155" s="61"/>
      <c r="D155" s="61"/>
      <c r="E155" s="61"/>
      <c r="F155" s="61"/>
      <c r="G155" s="62">
        <f t="shared" si="11"/>
        <v>0</v>
      </c>
      <c r="H155" s="59">
        <f t="shared" si="13"/>
        <v>0</v>
      </c>
      <c r="I155" s="60">
        <f t="shared" si="12"/>
        <v>0</v>
      </c>
      <c r="J155" s="60">
        <f t="shared" si="14"/>
        <v>0</v>
      </c>
    </row>
    <row r="156" spans="1:10" x14ac:dyDescent="0.25">
      <c r="A156" s="34"/>
      <c r="B156" s="35"/>
      <c r="C156" s="61"/>
      <c r="D156" s="61"/>
      <c r="E156" s="61"/>
      <c r="F156" s="61"/>
      <c r="G156" s="62">
        <f t="shared" si="11"/>
        <v>0</v>
      </c>
      <c r="H156" s="59">
        <f t="shared" si="13"/>
        <v>0</v>
      </c>
      <c r="I156" s="60">
        <f t="shared" si="12"/>
        <v>0</v>
      </c>
      <c r="J156" s="60">
        <f t="shared" si="14"/>
        <v>0</v>
      </c>
    </row>
    <row r="157" spans="1:10" x14ac:dyDescent="0.25">
      <c r="A157" s="34"/>
      <c r="B157" s="35"/>
      <c r="C157" s="61"/>
      <c r="D157" s="61"/>
      <c r="E157" s="61"/>
      <c r="F157" s="61"/>
      <c r="G157" s="62">
        <f t="shared" si="11"/>
        <v>0</v>
      </c>
      <c r="H157" s="59">
        <f t="shared" si="13"/>
        <v>0</v>
      </c>
      <c r="I157" s="60">
        <f t="shared" si="12"/>
        <v>0</v>
      </c>
      <c r="J157" s="60">
        <f t="shared" si="14"/>
        <v>0</v>
      </c>
    </row>
    <row r="158" spans="1:10" x14ac:dyDescent="0.25">
      <c r="A158" s="34"/>
      <c r="B158" s="35"/>
      <c r="C158" s="61"/>
      <c r="D158" s="61"/>
      <c r="E158" s="61"/>
      <c r="F158" s="61"/>
      <c r="G158" s="62">
        <f t="shared" si="11"/>
        <v>0</v>
      </c>
      <c r="H158" s="59">
        <f t="shared" si="13"/>
        <v>0</v>
      </c>
      <c r="I158" s="60">
        <f t="shared" si="12"/>
        <v>0</v>
      </c>
      <c r="J158" s="60">
        <f t="shared" si="14"/>
        <v>0</v>
      </c>
    </row>
    <row r="159" spans="1:10" x14ac:dyDescent="0.25">
      <c r="A159" s="34"/>
      <c r="B159" s="35"/>
      <c r="C159" s="61"/>
      <c r="D159" s="61"/>
      <c r="E159" s="61"/>
      <c r="F159" s="61"/>
      <c r="G159" s="62">
        <f t="shared" si="11"/>
        <v>0</v>
      </c>
      <c r="H159" s="59">
        <f t="shared" si="13"/>
        <v>0</v>
      </c>
      <c r="I159" s="60">
        <f t="shared" si="12"/>
        <v>0</v>
      </c>
      <c r="J159" s="60">
        <f t="shared" si="14"/>
        <v>0</v>
      </c>
    </row>
    <row r="160" spans="1:10" x14ac:dyDescent="0.25">
      <c r="A160" s="34"/>
      <c r="B160" s="35"/>
      <c r="C160" s="61"/>
      <c r="D160" s="61"/>
      <c r="E160" s="61"/>
      <c r="F160" s="61"/>
      <c r="G160" s="62">
        <f t="shared" si="11"/>
        <v>0</v>
      </c>
      <c r="H160" s="59">
        <f t="shared" si="13"/>
        <v>0</v>
      </c>
      <c r="I160" s="60">
        <f t="shared" si="12"/>
        <v>0</v>
      </c>
      <c r="J160" s="60">
        <f t="shared" si="14"/>
        <v>0</v>
      </c>
    </row>
    <row r="161" spans="1:10" x14ac:dyDescent="0.25">
      <c r="A161" s="34"/>
      <c r="B161" s="35"/>
      <c r="C161" s="61"/>
      <c r="D161" s="61"/>
      <c r="E161" s="61"/>
      <c r="F161" s="61"/>
      <c r="G161" s="62">
        <f t="shared" si="11"/>
        <v>0</v>
      </c>
      <c r="H161" s="59">
        <f t="shared" si="13"/>
        <v>0</v>
      </c>
      <c r="I161" s="60">
        <f t="shared" si="12"/>
        <v>0</v>
      </c>
      <c r="J161" s="60">
        <f t="shared" si="14"/>
        <v>0</v>
      </c>
    </row>
    <row r="162" spans="1:10" x14ac:dyDescent="0.25">
      <c r="A162" s="34"/>
      <c r="B162" s="35"/>
      <c r="C162" s="61"/>
      <c r="D162" s="61"/>
      <c r="E162" s="61"/>
      <c r="F162" s="61"/>
      <c r="G162" s="62">
        <f t="shared" si="11"/>
        <v>0</v>
      </c>
      <c r="H162" s="59">
        <f t="shared" si="13"/>
        <v>0</v>
      </c>
      <c r="I162" s="60">
        <f t="shared" si="12"/>
        <v>0</v>
      </c>
      <c r="J162" s="60">
        <f t="shared" si="14"/>
        <v>0</v>
      </c>
    </row>
    <row r="163" spans="1:10" x14ac:dyDescent="0.25">
      <c r="A163" s="34"/>
      <c r="B163" s="35"/>
      <c r="C163" s="61"/>
      <c r="D163" s="61"/>
      <c r="E163" s="61"/>
      <c r="F163" s="61"/>
      <c r="G163" s="62">
        <f t="shared" si="11"/>
        <v>0</v>
      </c>
      <c r="H163" s="59">
        <f t="shared" si="13"/>
        <v>0</v>
      </c>
      <c r="I163" s="60">
        <f t="shared" si="12"/>
        <v>0</v>
      </c>
      <c r="J163" s="60">
        <f t="shared" si="14"/>
        <v>0</v>
      </c>
    </row>
    <row r="164" spans="1:10" x14ac:dyDescent="0.25">
      <c r="A164" s="34"/>
      <c r="B164" s="35"/>
      <c r="C164" s="61"/>
      <c r="D164" s="61"/>
      <c r="E164" s="61"/>
      <c r="F164" s="61"/>
      <c r="G164" s="62">
        <f t="shared" si="11"/>
        <v>0</v>
      </c>
      <c r="H164" s="59">
        <f t="shared" si="13"/>
        <v>0</v>
      </c>
      <c r="I164" s="60">
        <f t="shared" si="12"/>
        <v>0</v>
      </c>
      <c r="J164" s="60">
        <f t="shared" si="14"/>
        <v>0</v>
      </c>
    </row>
    <row r="165" spans="1:10" x14ac:dyDescent="0.25">
      <c r="A165" s="34"/>
      <c r="B165" s="35"/>
      <c r="C165" s="61"/>
      <c r="D165" s="61"/>
      <c r="E165" s="61"/>
      <c r="F165" s="61"/>
      <c r="G165" s="62">
        <f t="shared" si="11"/>
        <v>0</v>
      </c>
      <c r="H165" s="59">
        <f t="shared" si="13"/>
        <v>0</v>
      </c>
      <c r="I165" s="60">
        <f t="shared" si="12"/>
        <v>0</v>
      </c>
      <c r="J165" s="60">
        <f t="shared" si="14"/>
        <v>0</v>
      </c>
    </row>
    <row r="166" spans="1:10" x14ac:dyDescent="0.25">
      <c r="A166" s="34"/>
      <c r="B166" s="35"/>
      <c r="C166" s="61"/>
      <c r="D166" s="61"/>
      <c r="E166" s="61"/>
      <c r="F166" s="61"/>
      <c r="G166" s="62">
        <f t="shared" si="11"/>
        <v>0</v>
      </c>
      <c r="H166" s="59">
        <f t="shared" si="13"/>
        <v>0</v>
      </c>
      <c r="I166" s="60">
        <f t="shared" si="12"/>
        <v>0</v>
      </c>
      <c r="J166" s="60">
        <f t="shared" si="14"/>
        <v>0</v>
      </c>
    </row>
    <row r="167" spans="1:10" x14ac:dyDescent="0.25">
      <c r="A167" s="34"/>
      <c r="B167" s="35"/>
      <c r="C167" s="61"/>
      <c r="D167" s="61"/>
      <c r="E167" s="61"/>
      <c r="F167" s="61"/>
      <c r="G167" s="62">
        <f t="shared" si="11"/>
        <v>0</v>
      </c>
      <c r="H167" s="59">
        <f t="shared" si="13"/>
        <v>0</v>
      </c>
      <c r="I167" s="60">
        <f t="shared" si="12"/>
        <v>0</v>
      </c>
      <c r="J167" s="60">
        <f t="shared" si="14"/>
        <v>0</v>
      </c>
    </row>
    <row r="168" spans="1:10" x14ac:dyDescent="0.25">
      <c r="A168" s="34"/>
      <c r="B168" s="35"/>
      <c r="C168" s="61"/>
      <c r="D168" s="61"/>
      <c r="E168" s="61"/>
      <c r="F168" s="61"/>
      <c r="G168" s="62">
        <f t="shared" si="11"/>
        <v>0</v>
      </c>
      <c r="H168" s="59">
        <f t="shared" si="13"/>
        <v>0</v>
      </c>
      <c r="I168" s="60">
        <f t="shared" si="12"/>
        <v>0</v>
      </c>
      <c r="J168" s="60">
        <f t="shared" si="14"/>
        <v>0</v>
      </c>
    </row>
    <row r="169" spans="1:10" x14ac:dyDescent="0.25">
      <c r="A169" s="34"/>
      <c r="B169" s="35"/>
      <c r="C169" s="61"/>
      <c r="D169" s="61"/>
      <c r="E169" s="61"/>
      <c r="F169" s="61"/>
      <c r="G169" s="62">
        <f t="shared" si="11"/>
        <v>0</v>
      </c>
      <c r="H169" s="59">
        <f t="shared" si="13"/>
        <v>0</v>
      </c>
      <c r="I169" s="60">
        <f t="shared" si="12"/>
        <v>0</v>
      </c>
      <c r="J169" s="60">
        <f t="shared" si="14"/>
        <v>0</v>
      </c>
    </row>
    <row r="170" spans="1:10" x14ac:dyDescent="0.25">
      <c r="A170" s="34"/>
      <c r="B170" s="35"/>
      <c r="C170" s="61"/>
      <c r="D170" s="61"/>
      <c r="E170" s="61"/>
      <c r="F170" s="61"/>
      <c r="G170" s="62">
        <f t="shared" si="11"/>
        <v>0</v>
      </c>
      <c r="H170" s="59">
        <f t="shared" si="13"/>
        <v>0</v>
      </c>
      <c r="I170" s="60">
        <f t="shared" si="12"/>
        <v>0</v>
      </c>
      <c r="J170" s="60">
        <f t="shared" si="14"/>
        <v>0</v>
      </c>
    </row>
    <row r="171" spans="1:10" x14ac:dyDescent="0.25">
      <c r="A171" s="34"/>
      <c r="B171" s="35"/>
      <c r="C171" s="61"/>
      <c r="D171" s="61"/>
      <c r="E171" s="61"/>
      <c r="F171" s="61"/>
      <c r="G171" s="62">
        <f t="shared" si="11"/>
        <v>0</v>
      </c>
      <c r="H171" s="59">
        <f t="shared" si="13"/>
        <v>0</v>
      </c>
      <c r="I171" s="60">
        <f t="shared" si="12"/>
        <v>0</v>
      </c>
      <c r="J171" s="60">
        <f t="shared" si="14"/>
        <v>0</v>
      </c>
    </row>
    <row r="172" spans="1:10" x14ac:dyDescent="0.25">
      <c r="A172" s="34"/>
      <c r="B172" s="35"/>
      <c r="C172" s="61"/>
      <c r="D172" s="61"/>
      <c r="E172" s="61"/>
      <c r="F172" s="61"/>
      <c r="G172" s="62">
        <f t="shared" si="11"/>
        <v>0</v>
      </c>
      <c r="H172" s="59">
        <f t="shared" si="13"/>
        <v>0</v>
      </c>
      <c r="I172" s="60">
        <f t="shared" si="12"/>
        <v>0</v>
      </c>
      <c r="J172" s="60">
        <f t="shared" si="14"/>
        <v>0</v>
      </c>
    </row>
    <row r="173" spans="1:10" x14ac:dyDescent="0.25">
      <c r="A173" s="34"/>
      <c r="B173" s="35"/>
      <c r="C173" s="61"/>
      <c r="D173" s="61"/>
      <c r="E173" s="61"/>
      <c r="F173" s="61"/>
      <c r="G173" s="62">
        <f t="shared" si="11"/>
        <v>0</v>
      </c>
      <c r="H173" s="59">
        <f t="shared" si="13"/>
        <v>0</v>
      </c>
      <c r="I173" s="60">
        <f t="shared" si="12"/>
        <v>0</v>
      </c>
      <c r="J173" s="60">
        <f t="shared" si="14"/>
        <v>0</v>
      </c>
    </row>
    <row r="174" spans="1:10" x14ac:dyDescent="0.25">
      <c r="A174" s="34"/>
      <c r="B174" s="35"/>
      <c r="C174" s="61"/>
      <c r="D174" s="61"/>
      <c r="E174" s="61"/>
      <c r="F174" s="61"/>
      <c r="G174" s="62">
        <f t="shared" si="11"/>
        <v>0</v>
      </c>
      <c r="H174" s="59">
        <f t="shared" si="13"/>
        <v>0</v>
      </c>
      <c r="I174" s="60">
        <f t="shared" si="12"/>
        <v>0</v>
      </c>
      <c r="J174" s="60">
        <f t="shared" si="14"/>
        <v>0</v>
      </c>
    </row>
    <row r="175" spans="1:10" x14ac:dyDescent="0.25">
      <c r="A175" s="34"/>
      <c r="B175" s="35"/>
      <c r="C175" s="61"/>
      <c r="D175" s="61"/>
      <c r="E175" s="61"/>
      <c r="F175" s="61"/>
      <c r="G175" s="62">
        <f t="shared" si="11"/>
        <v>0</v>
      </c>
      <c r="H175" s="59">
        <f t="shared" si="13"/>
        <v>0</v>
      </c>
      <c r="I175" s="60">
        <f t="shared" si="12"/>
        <v>0</v>
      </c>
      <c r="J175" s="60">
        <f t="shared" si="14"/>
        <v>0</v>
      </c>
    </row>
    <row r="176" spans="1:10" x14ac:dyDescent="0.25">
      <c r="A176" s="34"/>
      <c r="B176" s="35"/>
      <c r="C176" s="61"/>
      <c r="D176" s="61"/>
      <c r="E176" s="61"/>
      <c r="F176" s="61"/>
      <c r="G176" s="62">
        <f t="shared" si="11"/>
        <v>0</v>
      </c>
      <c r="H176" s="59">
        <f t="shared" si="13"/>
        <v>0</v>
      </c>
      <c r="I176" s="60">
        <f t="shared" si="12"/>
        <v>0</v>
      </c>
      <c r="J176" s="60">
        <f t="shared" si="14"/>
        <v>0</v>
      </c>
    </row>
    <row r="177" spans="1:10" x14ac:dyDescent="0.25">
      <c r="A177" s="34"/>
      <c r="B177" s="35"/>
      <c r="C177" s="61"/>
      <c r="D177" s="61"/>
      <c r="E177" s="61"/>
      <c r="F177" s="61"/>
      <c r="G177" s="62">
        <f t="shared" si="11"/>
        <v>0</v>
      </c>
      <c r="H177" s="59">
        <f t="shared" si="13"/>
        <v>0</v>
      </c>
      <c r="I177" s="60">
        <f t="shared" si="12"/>
        <v>0</v>
      </c>
      <c r="J177" s="60">
        <f t="shared" si="14"/>
        <v>0</v>
      </c>
    </row>
    <row r="178" spans="1:10" x14ac:dyDescent="0.25">
      <c r="A178" s="34"/>
      <c r="B178" s="35"/>
      <c r="C178" s="61"/>
      <c r="D178" s="61"/>
      <c r="E178" s="61"/>
      <c r="F178" s="61"/>
      <c r="G178" s="62">
        <f t="shared" si="11"/>
        <v>0</v>
      </c>
      <c r="H178" s="59">
        <f t="shared" si="13"/>
        <v>0</v>
      </c>
      <c r="I178" s="60">
        <f t="shared" si="12"/>
        <v>0</v>
      </c>
      <c r="J178" s="60">
        <f t="shared" si="14"/>
        <v>0</v>
      </c>
    </row>
    <row r="179" spans="1:10" x14ac:dyDescent="0.25">
      <c r="A179" s="34"/>
      <c r="B179" s="35"/>
      <c r="C179" s="61"/>
      <c r="D179" s="61"/>
      <c r="E179" s="61"/>
      <c r="F179" s="61"/>
      <c r="G179" s="62">
        <f t="shared" si="11"/>
        <v>0</v>
      </c>
      <c r="H179" s="59">
        <f t="shared" si="13"/>
        <v>0</v>
      </c>
      <c r="I179" s="60">
        <f t="shared" si="12"/>
        <v>0</v>
      </c>
      <c r="J179" s="60">
        <f t="shared" si="14"/>
        <v>0</v>
      </c>
    </row>
    <row r="180" spans="1:10" x14ac:dyDescent="0.25">
      <c r="A180" s="34"/>
      <c r="B180" s="35"/>
      <c r="C180" s="61"/>
      <c r="D180" s="61"/>
      <c r="E180" s="61"/>
      <c r="F180" s="61"/>
      <c r="G180" s="62">
        <f t="shared" si="11"/>
        <v>0</v>
      </c>
      <c r="H180" s="59">
        <f t="shared" si="13"/>
        <v>0</v>
      </c>
      <c r="I180" s="60">
        <f t="shared" si="12"/>
        <v>0</v>
      </c>
      <c r="J180" s="60">
        <f t="shared" si="14"/>
        <v>0</v>
      </c>
    </row>
    <row r="181" spans="1:10" x14ac:dyDescent="0.25">
      <c r="A181" s="34"/>
      <c r="B181" s="35"/>
      <c r="C181" s="61"/>
      <c r="D181" s="61"/>
      <c r="E181" s="61"/>
      <c r="F181" s="61"/>
      <c r="G181" s="62">
        <f t="shared" si="11"/>
        <v>0</v>
      </c>
      <c r="H181" s="59">
        <f t="shared" si="13"/>
        <v>0</v>
      </c>
      <c r="I181" s="60">
        <f t="shared" si="12"/>
        <v>0</v>
      </c>
      <c r="J181" s="60">
        <f t="shared" si="14"/>
        <v>0</v>
      </c>
    </row>
    <row r="182" spans="1:10" x14ac:dyDescent="0.25">
      <c r="A182" s="34"/>
      <c r="B182" s="35"/>
      <c r="C182" s="61"/>
      <c r="D182" s="61"/>
      <c r="E182" s="61"/>
      <c r="F182" s="61"/>
      <c r="G182" s="62">
        <f t="shared" si="11"/>
        <v>0</v>
      </c>
      <c r="H182" s="59">
        <f t="shared" si="13"/>
        <v>0</v>
      </c>
      <c r="I182" s="60">
        <f t="shared" si="12"/>
        <v>0</v>
      </c>
      <c r="J182" s="60">
        <f t="shared" si="14"/>
        <v>0</v>
      </c>
    </row>
    <row r="183" spans="1:10" x14ac:dyDescent="0.25">
      <c r="A183" s="34"/>
      <c r="B183" s="35"/>
      <c r="C183" s="61"/>
      <c r="D183" s="61"/>
      <c r="E183" s="61"/>
      <c r="F183" s="61"/>
      <c r="G183" s="62">
        <f t="shared" si="11"/>
        <v>0</v>
      </c>
      <c r="H183" s="59">
        <f t="shared" si="13"/>
        <v>0</v>
      </c>
      <c r="I183" s="60">
        <f t="shared" si="12"/>
        <v>0</v>
      </c>
      <c r="J183" s="60">
        <f t="shared" si="14"/>
        <v>0</v>
      </c>
    </row>
    <row r="184" spans="1:10" x14ac:dyDescent="0.25">
      <c r="A184" s="34"/>
      <c r="B184" s="35"/>
      <c r="C184" s="61"/>
      <c r="D184" s="61"/>
      <c r="E184" s="61"/>
      <c r="F184" s="61"/>
      <c r="G184" s="62">
        <f t="shared" si="11"/>
        <v>0</v>
      </c>
      <c r="H184" s="59">
        <f t="shared" si="13"/>
        <v>0</v>
      </c>
      <c r="I184" s="60">
        <f t="shared" si="12"/>
        <v>0</v>
      </c>
      <c r="J184" s="60">
        <f t="shared" si="14"/>
        <v>0</v>
      </c>
    </row>
    <row r="185" spans="1:10" x14ac:dyDescent="0.25">
      <c r="A185" s="34"/>
      <c r="B185" s="35"/>
      <c r="C185" s="61"/>
      <c r="D185" s="61"/>
      <c r="E185" s="61"/>
      <c r="F185" s="61"/>
      <c r="G185" s="62">
        <f t="shared" si="11"/>
        <v>0</v>
      </c>
      <c r="H185" s="59">
        <f t="shared" si="13"/>
        <v>0</v>
      </c>
      <c r="I185" s="60">
        <f t="shared" si="12"/>
        <v>0</v>
      </c>
      <c r="J185" s="60">
        <f t="shared" si="14"/>
        <v>0</v>
      </c>
    </row>
    <row r="186" spans="1:10" x14ac:dyDescent="0.25">
      <c r="A186" s="34"/>
      <c r="B186" s="35"/>
      <c r="C186" s="61"/>
      <c r="D186" s="61"/>
      <c r="E186" s="61"/>
      <c r="F186" s="61"/>
      <c r="G186" s="62">
        <f t="shared" si="11"/>
        <v>0</v>
      </c>
      <c r="H186" s="59">
        <f t="shared" si="13"/>
        <v>0</v>
      </c>
      <c r="I186" s="60">
        <f t="shared" si="12"/>
        <v>0</v>
      </c>
      <c r="J186" s="60">
        <f t="shared" si="14"/>
        <v>0</v>
      </c>
    </row>
    <row r="187" spans="1:10" x14ac:dyDescent="0.25">
      <c r="A187" s="34"/>
      <c r="B187" s="35"/>
      <c r="C187" s="61"/>
      <c r="D187" s="61"/>
      <c r="E187" s="61"/>
      <c r="F187" s="61"/>
      <c r="G187" s="62">
        <f t="shared" si="11"/>
        <v>0</v>
      </c>
      <c r="H187" s="59">
        <f t="shared" si="13"/>
        <v>0</v>
      </c>
      <c r="I187" s="60">
        <f t="shared" si="12"/>
        <v>0</v>
      </c>
      <c r="J187" s="60">
        <f t="shared" si="14"/>
        <v>0</v>
      </c>
    </row>
    <row r="188" spans="1:10" x14ac:dyDescent="0.25">
      <c r="A188" s="34"/>
      <c r="B188" s="35"/>
      <c r="C188" s="61"/>
      <c r="D188" s="61"/>
      <c r="E188" s="61"/>
      <c r="F188" s="61"/>
      <c r="G188" s="62">
        <f t="shared" si="11"/>
        <v>0</v>
      </c>
      <c r="H188" s="59">
        <f t="shared" si="13"/>
        <v>0</v>
      </c>
      <c r="I188" s="60">
        <f t="shared" si="12"/>
        <v>0</v>
      </c>
      <c r="J188" s="60">
        <f t="shared" si="14"/>
        <v>0</v>
      </c>
    </row>
    <row r="189" spans="1:10" x14ac:dyDescent="0.25">
      <c r="A189" s="34"/>
      <c r="B189" s="35"/>
      <c r="C189" s="61"/>
      <c r="D189" s="61"/>
      <c r="E189" s="61"/>
      <c r="F189" s="61"/>
      <c r="G189" s="62">
        <f t="shared" si="11"/>
        <v>0</v>
      </c>
      <c r="H189" s="59">
        <f t="shared" si="13"/>
        <v>0</v>
      </c>
      <c r="I189" s="60">
        <f t="shared" si="12"/>
        <v>0</v>
      </c>
      <c r="J189" s="60">
        <f t="shared" si="14"/>
        <v>0</v>
      </c>
    </row>
    <row r="190" spans="1:10" x14ac:dyDescent="0.25">
      <c r="A190" s="34"/>
      <c r="B190" s="35"/>
      <c r="C190" s="61"/>
      <c r="D190" s="61"/>
      <c r="E190" s="61"/>
      <c r="F190" s="61"/>
      <c r="G190" s="62">
        <f t="shared" si="11"/>
        <v>0</v>
      </c>
      <c r="H190" s="59">
        <f t="shared" si="13"/>
        <v>0</v>
      </c>
      <c r="I190" s="60">
        <f t="shared" si="12"/>
        <v>0</v>
      </c>
      <c r="J190" s="60">
        <f t="shared" si="14"/>
        <v>0</v>
      </c>
    </row>
    <row r="191" spans="1:10" x14ac:dyDescent="0.25">
      <c r="A191" s="34"/>
      <c r="B191" s="35"/>
      <c r="C191" s="61"/>
      <c r="D191" s="61"/>
      <c r="E191" s="61"/>
      <c r="F191" s="61"/>
      <c r="G191" s="62">
        <f t="shared" si="11"/>
        <v>0</v>
      </c>
      <c r="H191" s="59">
        <f t="shared" si="13"/>
        <v>0</v>
      </c>
      <c r="I191" s="60">
        <f t="shared" si="12"/>
        <v>0</v>
      </c>
      <c r="J191" s="60">
        <f t="shared" si="14"/>
        <v>0</v>
      </c>
    </row>
    <row r="192" spans="1:10" x14ac:dyDescent="0.25">
      <c r="A192" s="34"/>
      <c r="B192" s="35"/>
      <c r="C192" s="61"/>
      <c r="D192" s="61"/>
      <c r="E192" s="61"/>
      <c r="F192" s="61"/>
      <c r="G192" s="62">
        <f t="shared" si="11"/>
        <v>0</v>
      </c>
      <c r="H192" s="59">
        <f t="shared" si="13"/>
        <v>0</v>
      </c>
      <c r="I192" s="60">
        <f t="shared" si="12"/>
        <v>0</v>
      </c>
      <c r="J192" s="60">
        <f t="shared" si="14"/>
        <v>0</v>
      </c>
    </row>
    <row r="193" spans="1:10" x14ac:dyDescent="0.25">
      <c r="A193" s="34"/>
      <c r="B193" s="35"/>
      <c r="C193" s="61"/>
      <c r="D193" s="61"/>
      <c r="E193" s="61"/>
      <c r="F193" s="61"/>
      <c r="G193" s="62">
        <f t="shared" si="11"/>
        <v>0</v>
      </c>
      <c r="H193" s="59">
        <f t="shared" si="13"/>
        <v>0</v>
      </c>
      <c r="I193" s="60">
        <f t="shared" si="12"/>
        <v>0</v>
      </c>
      <c r="J193" s="60">
        <f t="shared" si="14"/>
        <v>0</v>
      </c>
    </row>
    <row r="194" spans="1:10" x14ac:dyDescent="0.25">
      <c r="A194" s="34"/>
      <c r="B194" s="35"/>
      <c r="C194" s="61"/>
      <c r="D194" s="61"/>
      <c r="E194" s="61"/>
      <c r="F194" s="61"/>
      <c r="G194" s="62">
        <f t="shared" si="11"/>
        <v>0</v>
      </c>
      <c r="H194" s="59">
        <f t="shared" si="13"/>
        <v>0</v>
      </c>
      <c r="I194" s="60">
        <f t="shared" si="12"/>
        <v>0</v>
      </c>
      <c r="J194" s="60">
        <f t="shared" si="14"/>
        <v>0</v>
      </c>
    </row>
    <row r="195" spans="1:10" x14ac:dyDescent="0.25">
      <c r="A195" s="34"/>
      <c r="B195" s="35"/>
      <c r="C195" s="61"/>
      <c r="D195" s="61"/>
      <c r="E195" s="61"/>
      <c r="F195" s="61"/>
      <c r="G195" s="62">
        <f t="shared" si="11"/>
        <v>0</v>
      </c>
      <c r="H195" s="59">
        <f t="shared" si="13"/>
        <v>0</v>
      </c>
      <c r="I195" s="60">
        <f t="shared" si="12"/>
        <v>0</v>
      </c>
      <c r="J195" s="60">
        <f t="shared" si="14"/>
        <v>0</v>
      </c>
    </row>
    <row r="196" spans="1:10" x14ac:dyDescent="0.25">
      <c r="A196" s="34"/>
      <c r="B196" s="35"/>
      <c r="C196" s="61"/>
      <c r="D196" s="61"/>
      <c r="E196" s="61"/>
      <c r="F196" s="61"/>
      <c r="G196" s="62">
        <f t="shared" si="11"/>
        <v>0</v>
      </c>
      <c r="H196" s="59">
        <f t="shared" si="13"/>
        <v>0</v>
      </c>
      <c r="I196" s="60">
        <f t="shared" si="12"/>
        <v>0</v>
      </c>
      <c r="J196" s="60">
        <f t="shared" si="14"/>
        <v>0</v>
      </c>
    </row>
    <row r="197" spans="1:10" x14ac:dyDescent="0.25">
      <c r="A197" s="34"/>
      <c r="B197" s="35"/>
      <c r="C197" s="61"/>
      <c r="D197" s="61"/>
      <c r="E197" s="61"/>
      <c r="F197" s="61"/>
      <c r="G197" s="62">
        <f t="shared" si="11"/>
        <v>0</v>
      </c>
      <c r="H197" s="59">
        <f t="shared" si="13"/>
        <v>0</v>
      </c>
      <c r="I197" s="60">
        <f t="shared" si="12"/>
        <v>0</v>
      </c>
      <c r="J197" s="60">
        <f t="shared" si="14"/>
        <v>0</v>
      </c>
    </row>
    <row r="198" spans="1:10" x14ac:dyDescent="0.25">
      <c r="A198" s="34"/>
      <c r="B198" s="35"/>
      <c r="C198" s="61"/>
      <c r="D198" s="61"/>
      <c r="E198" s="61"/>
      <c r="F198" s="61"/>
      <c r="G198" s="62">
        <f t="shared" si="11"/>
        <v>0</v>
      </c>
      <c r="H198" s="59">
        <f t="shared" si="13"/>
        <v>0</v>
      </c>
      <c r="I198" s="60">
        <f t="shared" si="12"/>
        <v>0</v>
      </c>
      <c r="J198" s="60">
        <f t="shared" si="14"/>
        <v>0</v>
      </c>
    </row>
    <row r="199" spans="1:10" x14ac:dyDescent="0.25">
      <c r="A199" s="34"/>
      <c r="B199" s="35"/>
      <c r="C199" s="61"/>
      <c r="D199" s="61"/>
      <c r="E199" s="61"/>
      <c r="F199" s="61"/>
      <c r="G199" s="62">
        <f t="shared" si="11"/>
        <v>0</v>
      </c>
      <c r="H199" s="59">
        <f t="shared" si="13"/>
        <v>0</v>
      </c>
      <c r="I199" s="60">
        <f t="shared" si="12"/>
        <v>0</v>
      </c>
      <c r="J199" s="60">
        <f t="shared" si="14"/>
        <v>0</v>
      </c>
    </row>
    <row r="200" spans="1:10" x14ac:dyDescent="0.25">
      <c r="A200" s="34"/>
      <c r="B200" s="35"/>
      <c r="C200" s="61"/>
      <c r="D200" s="61"/>
      <c r="E200" s="61"/>
      <c r="F200" s="61"/>
      <c r="G200" s="62">
        <f t="shared" si="11"/>
        <v>0</v>
      </c>
      <c r="H200" s="59">
        <f t="shared" si="13"/>
        <v>0</v>
      </c>
      <c r="I200" s="60">
        <f t="shared" si="12"/>
        <v>0</v>
      </c>
      <c r="J200" s="60">
        <f t="shared" si="14"/>
        <v>0</v>
      </c>
    </row>
    <row r="201" spans="1:10" x14ac:dyDescent="0.25">
      <c r="A201" s="34"/>
      <c r="B201" s="35"/>
      <c r="C201" s="61"/>
      <c r="D201" s="61"/>
      <c r="E201" s="61"/>
      <c r="F201" s="61"/>
      <c r="G201" s="62">
        <f t="shared" si="11"/>
        <v>0</v>
      </c>
      <c r="H201" s="59">
        <f t="shared" si="13"/>
        <v>0</v>
      </c>
      <c r="I201" s="60">
        <f t="shared" si="12"/>
        <v>0</v>
      </c>
      <c r="J201" s="60">
        <f t="shared" si="14"/>
        <v>0</v>
      </c>
    </row>
    <row r="202" spans="1:10" x14ac:dyDescent="0.25">
      <c r="A202" s="34"/>
      <c r="B202" s="35"/>
      <c r="C202" s="61"/>
      <c r="D202" s="61"/>
      <c r="E202" s="61"/>
      <c r="F202" s="61"/>
      <c r="G202" s="62">
        <f t="shared" si="11"/>
        <v>0</v>
      </c>
      <c r="H202" s="59">
        <f t="shared" si="13"/>
        <v>0</v>
      </c>
      <c r="I202" s="60">
        <f t="shared" si="12"/>
        <v>0</v>
      </c>
      <c r="J202" s="60">
        <f t="shared" si="14"/>
        <v>0</v>
      </c>
    </row>
    <row r="203" spans="1:10" x14ac:dyDescent="0.25">
      <c r="A203" s="34"/>
      <c r="B203" s="35"/>
      <c r="C203" s="61"/>
      <c r="D203" s="61"/>
      <c r="E203" s="61"/>
      <c r="F203" s="61"/>
      <c r="G203" s="62">
        <f t="shared" si="11"/>
        <v>0</v>
      </c>
      <c r="H203" s="59">
        <f t="shared" si="13"/>
        <v>0</v>
      </c>
      <c r="I203" s="60">
        <f t="shared" si="12"/>
        <v>0</v>
      </c>
      <c r="J203" s="60">
        <f t="shared" si="14"/>
        <v>0</v>
      </c>
    </row>
    <row r="204" spans="1:10" x14ac:dyDescent="0.25">
      <c r="A204" s="34"/>
      <c r="B204" s="35"/>
      <c r="C204" s="61"/>
      <c r="D204" s="61"/>
      <c r="E204" s="61"/>
      <c r="F204" s="61"/>
      <c r="G204" s="62">
        <f t="shared" si="11"/>
        <v>0</v>
      </c>
      <c r="H204" s="59">
        <f t="shared" si="13"/>
        <v>0</v>
      </c>
      <c r="I204" s="60">
        <f t="shared" si="12"/>
        <v>0</v>
      </c>
      <c r="J204" s="60">
        <f t="shared" si="14"/>
        <v>0</v>
      </c>
    </row>
    <row r="205" spans="1:10" x14ac:dyDescent="0.25">
      <c r="A205" s="34"/>
      <c r="B205" s="35"/>
      <c r="C205" s="61"/>
      <c r="D205" s="61"/>
      <c r="E205" s="61"/>
      <c r="F205" s="61"/>
      <c r="G205" s="62">
        <f t="shared" ref="G205:G268" si="15">SUM(C205:F205)</f>
        <v>0</v>
      </c>
      <c r="H205" s="59">
        <f t="shared" si="13"/>
        <v>0</v>
      </c>
      <c r="I205" s="60">
        <f t="shared" ref="I205:I268" si="16">G205-H205</f>
        <v>0</v>
      </c>
      <c r="J205" s="60">
        <f t="shared" si="14"/>
        <v>0</v>
      </c>
    </row>
    <row r="206" spans="1:10" x14ac:dyDescent="0.25">
      <c r="A206" s="34"/>
      <c r="B206" s="35"/>
      <c r="C206" s="61"/>
      <c r="D206" s="61"/>
      <c r="E206" s="61"/>
      <c r="F206" s="61"/>
      <c r="G206" s="62">
        <f t="shared" si="15"/>
        <v>0</v>
      </c>
      <c r="H206" s="59">
        <f t="shared" ref="H206:H269" si="17">ROUND(J205*($J$3/$C$4),2)-IF(AND(J205-(G206-ROUND(J205*($J$3/$C$4),2))&lt;0.05,G207=0),J205-(G206-ROUND(J205*($J$3/$C$4),2)),0)</f>
        <v>0</v>
      </c>
      <c r="I206" s="60">
        <f t="shared" si="16"/>
        <v>0</v>
      </c>
      <c r="J206" s="60">
        <f t="shared" ref="J206:J269" si="18">J205-I206</f>
        <v>0</v>
      </c>
    </row>
    <row r="207" spans="1:10" x14ac:dyDescent="0.25">
      <c r="A207" s="34"/>
      <c r="B207" s="35"/>
      <c r="C207" s="61"/>
      <c r="D207" s="61"/>
      <c r="E207" s="61"/>
      <c r="F207" s="61"/>
      <c r="G207" s="62">
        <f t="shared" si="15"/>
        <v>0</v>
      </c>
      <c r="H207" s="59">
        <f t="shared" si="17"/>
        <v>0</v>
      </c>
      <c r="I207" s="60">
        <f t="shared" si="16"/>
        <v>0</v>
      </c>
      <c r="J207" s="60">
        <f t="shared" si="18"/>
        <v>0</v>
      </c>
    </row>
    <row r="208" spans="1:10" x14ac:dyDescent="0.25">
      <c r="A208" s="34"/>
      <c r="B208" s="35"/>
      <c r="C208" s="61"/>
      <c r="D208" s="61"/>
      <c r="E208" s="61"/>
      <c r="F208" s="61"/>
      <c r="G208" s="62">
        <f t="shared" si="15"/>
        <v>0</v>
      </c>
      <c r="H208" s="59">
        <f t="shared" si="17"/>
        <v>0</v>
      </c>
      <c r="I208" s="60">
        <f t="shared" si="16"/>
        <v>0</v>
      </c>
      <c r="J208" s="60">
        <f t="shared" si="18"/>
        <v>0</v>
      </c>
    </row>
    <row r="209" spans="1:10" x14ac:dyDescent="0.25">
      <c r="A209" s="34"/>
      <c r="B209" s="35"/>
      <c r="C209" s="61"/>
      <c r="D209" s="61"/>
      <c r="E209" s="61"/>
      <c r="F209" s="61"/>
      <c r="G209" s="62">
        <f t="shared" si="15"/>
        <v>0</v>
      </c>
      <c r="H209" s="59">
        <f t="shared" si="17"/>
        <v>0</v>
      </c>
      <c r="I209" s="60">
        <f t="shared" si="16"/>
        <v>0</v>
      </c>
      <c r="J209" s="60">
        <f t="shared" si="18"/>
        <v>0</v>
      </c>
    </row>
    <row r="210" spans="1:10" x14ac:dyDescent="0.25">
      <c r="A210" s="34"/>
      <c r="B210" s="35"/>
      <c r="C210" s="61"/>
      <c r="D210" s="61"/>
      <c r="E210" s="61"/>
      <c r="F210" s="61"/>
      <c r="G210" s="62">
        <f t="shared" si="15"/>
        <v>0</v>
      </c>
      <c r="H210" s="59">
        <f t="shared" si="17"/>
        <v>0</v>
      </c>
      <c r="I210" s="60">
        <f t="shared" si="16"/>
        <v>0</v>
      </c>
      <c r="J210" s="60">
        <f t="shared" si="18"/>
        <v>0</v>
      </c>
    </row>
    <row r="211" spans="1:10" x14ac:dyDescent="0.25">
      <c r="A211" s="34"/>
      <c r="B211" s="35"/>
      <c r="C211" s="61"/>
      <c r="D211" s="61"/>
      <c r="E211" s="61"/>
      <c r="F211" s="61"/>
      <c r="G211" s="62">
        <f t="shared" si="15"/>
        <v>0</v>
      </c>
      <c r="H211" s="59">
        <f t="shared" si="17"/>
        <v>0</v>
      </c>
      <c r="I211" s="60">
        <f t="shared" si="16"/>
        <v>0</v>
      </c>
      <c r="J211" s="60">
        <f t="shared" si="18"/>
        <v>0</v>
      </c>
    </row>
    <row r="212" spans="1:10" x14ac:dyDescent="0.25">
      <c r="A212" s="34"/>
      <c r="B212" s="35"/>
      <c r="C212" s="61"/>
      <c r="D212" s="61"/>
      <c r="E212" s="61"/>
      <c r="F212" s="61"/>
      <c r="G212" s="62">
        <f t="shared" si="15"/>
        <v>0</v>
      </c>
      <c r="H212" s="59">
        <f t="shared" si="17"/>
        <v>0</v>
      </c>
      <c r="I212" s="60">
        <f t="shared" si="16"/>
        <v>0</v>
      </c>
      <c r="J212" s="60">
        <f t="shared" si="18"/>
        <v>0</v>
      </c>
    </row>
    <row r="213" spans="1:10" x14ac:dyDescent="0.25">
      <c r="A213" s="34"/>
      <c r="B213" s="35"/>
      <c r="C213" s="61"/>
      <c r="D213" s="61"/>
      <c r="E213" s="61"/>
      <c r="F213" s="61"/>
      <c r="G213" s="62">
        <f t="shared" si="15"/>
        <v>0</v>
      </c>
      <c r="H213" s="59">
        <f t="shared" si="17"/>
        <v>0</v>
      </c>
      <c r="I213" s="60">
        <f t="shared" si="16"/>
        <v>0</v>
      </c>
      <c r="J213" s="60">
        <f t="shared" si="18"/>
        <v>0</v>
      </c>
    </row>
    <row r="214" spans="1:10" x14ac:dyDescent="0.25">
      <c r="A214" s="34"/>
      <c r="B214" s="35"/>
      <c r="C214" s="61"/>
      <c r="D214" s="61"/>
      <c r="E214" s="61"/>
      <c r="F214" s="61"/>
      <c r="G214" s="62">
        <f t="shared" si="15"/>
        <v>0</v>
      </c>
      <c r="H214" s="59">
        <f t="shared" si="17"/>
        <v>0</v>
      </c>
      <c r="I214" s="60">
        <f t="shared" si="16"/>
        <v>0</v>
      </c>
      <c r="J214" s="60">
        <f t="shared" si="18"/>
        <v>0</v>
      </c>
    </row>
    <row r="215" spans="1:10" x14ac:dyDescent="0.25">
      <c r="A215" s="34"/>
      <c r="B215" s="35"/>
      <c r="C215" s="61"/>
      <c r="D215" s="61"/>
      <c r="E215" s="61"/>
      <c r="F215" s="61"/>
      <c r="G215" s="62">
        <f t="shared" si="15"/>
        <v>0</v>
      </c>
      <c r="H215" s="59">
        <f t="shared" si="17"/>
        <v>0</v>
      </c>
      <c r="I215" s="60">
        <f t="shared" si="16"/>
        <v>0</v>
      </c>
      <c r="J215" s="60">
        <f t="shared" si="18"/>
        <v>0</v>
      </c>
    </row>
    <row r="216" spans="1:10" x14ac:dyDescent="0.25">
      <c r="A216" s="34"/>
      <c r="B216" s="35"/>
      <c r="C216" s="61"/>
      <c r="D216" s="61"/>
      <c r="E216" s="61"/>
      <c r="F216" s="61"/>
      <c r="G216" s="62">
        <f t="shared" si="15"/>
        <v>0</v>
      </c>
      <c r="H216" s="59">
        <f t="shared" si="17"/>
        <v>0</v>
      </c>
      <c r="I216" s="60">
        <f t="shared" si="16"/>
        <v>0</v>
      </c>
      <c r="J216" s="60">
        <f t="shared" si="18"/>
        <v>0</v>
      </c>
    </row>
    <row r="217" spans="1:10" x14ac:dyDescent="0.25">
      <c r="A217" s="34"/>
      <c r="B217" s="35"/>
      <c r="C217" s="61"/>
      <c r="D217" s="61"/>
      <c r="E217" s="61"/>
      <c r="F217" s="61"/>
      <c r="G217" s="62">
        <f t="shared" si="15"/>
        <v>0</v>
      </c>
      <c r="H217" s="59">
        <f t="shared" si="17"/>
        <v>0</v>
      </c>
      <c r="I217" s="60">
        <f t="shared" si="16"/>
        <v>0</v>
      </c>
      <c r="J217" s="60">
        <f t="shared" si="18"/>
        <v>0</v>
      </c>
    </row>
    <row r="218" spans="1:10" x14ac:dyDescent="0.25">
      <c r="A218" s="34"/>
      <c r="B218" s="35"/>
      <c r="C218" s="61"/>
      <c r="D218" s="61"/>
      <c r="E218" s="61"/>
      <c r="F218" s="61"/>
      <c r="G218" s="62">
        <f t="shared" si="15"/>
        <v>0</v>
      </c>
      <c r="H218" s="59">
        <f t="shared" si="17"/>
        <v>0</v>
      </c>
      <c r="I218" s="60">
        <f t="shared" si="16"/>
        <v>0</v>
      </c>
      <c r="J218" s="60">
        <f t="shared" si="18"/>
        <v>0</v>
      </c>
    </row>
    <row r="219" spans="1:10" x14ac:dyDescent="0.25">
      <c r="A219" s="34"/>
      <c r="B219" s="35"/>
      <c r="C219" s="61"/>
      <c r="D219" s="61"/>
      <c r="E219" s="61"/>
      <c r="F219" s="61"/>
      <c r="G219" s="62">
        <f t="shared" si="15"/>
        <v>0</v>
      </c>
      <c r="H219" s="59">
        <f t="shared" si="17"/>
        <v>0</v>
      </c>
      <c r="I219" s="60">
        <f t="shared" si="16"/>
        <v>0</v>
      </c>
      <c r="J219" s="60">
        <f t="shared" si="18"/>
        <v>0</v>
      </c>
    </row>
    <row r="220" spans="1:10" x14ac:dyDescent="0.25">
      <c r="A220" s="34"/>
      <c r="B220" s="35"/>
      <c r="C220" s="61"/>
      <c r="D220" s="61"/>
      <c r="E220" s="61"/>
      <c r="F220" s="61"/>
      <c r="G220" s="62">
        <f t="shared" si="15"/>
        <v>0</v>
      </c>
      <c r="H220" s="59">
        <f t="shared" si="17"/>
        <v>0</v>
      </c>
      <c r="I220" s="60">
        <f t="shared" si="16"/>
        <v>0</v>
      </c>
      <c r="J220" s="60">
        <f t="shared" si="18"/>
        <v>0</v>
      </c>
    </row>
    <row r="221" spans="1:10" x14ac:dyDescent="0.25">
      <c r="A221" s="34"/>
      <c r="B221" s="35"/>
      <c r="C221" s="61"/>
      <c r="D221" s="61"/>
      <c r="E221" s="61"/>
      <c r="F221" s="61"/>
      <c r="G221" s="62">
        <f t="shared" si="15"/>
        <v>0</v>
      </c>
      <c r="H221" s="59">
        <f t="shared" si="17"/>
        <v>0</v>
      </c>
      <c r="I221" s="60">
        <f t="shared" si="16"/>
        <v>0</v>
      </c>
      <c r="J221" s="60">
        <f t="shared" si="18"/>
        <v>0</v>
      </c>
    </row>
    <row r="222" spans="1:10" x14ac:dyDescent="0.25">
      <c r="A222" s="34"/>
      <c r="B222" s="35"/>
      <c r="C222" s="61"/>
      <c r="D222" s="61"/>
      <c r="E222" s="61"/>
      <c r="F222" s="61"/>
      <c r="G222" s="62">
        <f t="shared" si="15"/>
        <v>0</v>
      </c>
      <c r="H222" s="59">
        <f t="shared" si="17"/>
        <v>0</v>
      </c>
      <c r="I222" s="60">
        <f t="shared" si="16"/>
        <v>0</v>
      </c>
      <c r="J222" s="60">
        <f t="shared" si="18"/>
        <v>0</v>
      </c>
    </row>
    <row r="223" spans="1:10" x14ac:dyDescent="0.25">
      <c r="A223" s="34"/>
      <c r="B223" s="35"/>
      <c r="C223" s="61"/>
      <c r="D223" s="61"/>
      <c r="E223" s="61"/>
      <c r="F223" s="61"/>
      <c r="G223" s="62">
        <f t="shared" si="15"/>
        <v>0</v>
      </c>
      <c r="H223" s="59">
        <f t="shared" si="17"/>
        <v>0</v>
      </c>
      <c r="I223" s="60">
        <f t="shared" si="16"/>
        <v>0</v>
      </c>
      <c r="J223" s="60">
        <f t="shared" si="18"/>
        <v>0</v>
      </c>
    </row>
    <row r="224" spans="1:10" x14ac:dyDescent="0.25">
      <c r="A224" s="34"/>
      <c r="B224" s="35"/>
      <c r="C224" s="61"/>
      <c r="D224" s="61"/>
      <c r="E224" s="61"/>
      <c r="F224" s="61"/>
      <c r="G224" s="62">
        <f t="shared" si="15"/>
        <v>0</v>
      </c>
      <c r="H224" s="59">
        <f t="shared" si="17"/>
        <v>0</v>
      </c>
      <c r="I224" s="60">
        <f t="shared" si="16"/>
        <v>0</v>
      </c>
      <c r="J224" s="60">
        <f t="shared" si="18"/>
        <v>0</v>
      </c>
    </row>
    <row r="225" spans="1:10" x14ac:dyDescent="0.25">
      <c r="A225" s="34"/>
      <c r="B225" s="35"/>
      <c r="C225" s="61"/>
      <c r="D225" s="61"/>
      <c r="E225" s="61"/>
      <c r="F225" s="61"/>
      <c r="G225" s="62">
        <f t="shared" si="15"/>
        <v>0</v>
      </c>
      <c r="H225" s="59">
        <f t="shared" si="17"/>
        <v>0</v>
      </c>
      <c r="I225" s="60">
        <f t="shared" si="16"/>
        <v>0</v>
      </c>
      <c r="J225" s="60">
        <f t="shared" si="18"/>
        <v>0</v>
      </c>
    </row>
    <row r="226" spans="1:10" x14ac:dyDescent="0.25">
      <c r="A226" s="34"/>
      <c r="B226" s="35"/>
      <c r="C226" s="61"/>
      <c r="D226" s="61"/>
      <c r="E226" s="61"/>
      <c r="F226" s="61"/>
      <c r="G226" s="62">
        <f t="shared" si="15"/>
        <v>0</v>
      </c>
      <c r="H226" s="59">
        <f t="shared" si="17"/>
        <v>0</v>
      </c>
      <c r="I226" s="60">
        <f t="shared" si="16"/>
        <v>0</v>
      </c>
      <c r="J226" s="60">
        <f t="shared" si="18"/>
        <v>0</v>
      </c>
    </row>
    <row r="227" spans="1:10" x14ac:dyDescent="0.25">
      <c r="A227" s="34"/>
      <c r="B227" s="35"/>
      <c r="C227" s="61"/>
      <c r="D227" s="61"/>
      <c r="E227" s="61"/>
      <c r="F227" s="61"/>
      <c r="G227" s="62">
        <f t="shared" si="15"/>
        <v>0</v>
      </c>
      <c r="H227" s="59">
        <f t="shared" si="17"/>
        <v>0</v>
      </c>
      <c r="I227" s="60">
        <f t="shared" si="16"/>
        <v>0</v>
      </c>
      <c r="J227" s="60">
        <f t="shared" si="18"/>
        <v>0</v>
      </c>
    </row>
    <row r="228" spans="1:10" x14ac:dyDescent="0.25">
      <c r="A228" s="34"/>
      <c r="B228" s="35"/>
      <c r="C228" s="61"/>
      <c r="D228" s="61"/>
      <c r="E228" s="61"/>
      <c r="F228" s="61"/>
      <c r="G228" s="62">
        <f t="shared" si="15"/>
        <v>0</v>
      </c>
      <c r="H228" s="59">
        <f t="shared" si="17"/>
        <v>0</v>
      </c>
      <c r="I228" s="60">
        <f t="shared" si="16"/>
        <v>0</v>
      </c>
      <c r="J228" s="60">
        <f t="shared" si="18"/>
        <v>0</v>
      </c>
    </row>
    <row r="229" spans="1:10" x14ac:dyDescent="0.25">
      <c r="A229" s="34"/>
      <c r="B229" s="35"/>
      <c r="C229" s="61"/>
      <c r="D229" s="61"/>
      <c r="E229" s="61"/>
      <c r="F229" s="61"/>
      <c r="G229" s="62">
        <f t="shared" si="15"/>
        <v>0</v>
      </c>
      <c r="H229" s="59">
        <f t="shared" si="17"/>
        <v>0</v>
      </c>
      <c r="I229" s="60">
        <f t="shared" si="16"/>
        <v>0</v>
      </c>
      <c r="J229" s="60">
        <f t="shared" si="18"/>
        <v>0</v>
      </c>
    </row>
    <row r="230" spans="1:10" x14ac:dyDescent="0.25">
      <c r="A230" s="34"/>
      <c r="B230" s="35"/>
      <c r="C230" s="61"/>
      <c r="D230" s="61"/>
      <c r="E230" s="61"/>
      <c r="F230" s="61"/>
      <c r="G230" s="62">
        <f t="shared" si="15"/>
        <v>0</v>
      </c>
      <c r="H230" s="59">
        <f t="shared" si="17"/>
        <v>0</v>
      </c>
      <c r="I230" s="60">
        <f t="shared" si="16"/>
        <v>0</v>
      </c>
      <c r="J230" s="60">
        <f t="shared" si="18"/>
        <v>0</v>
      </c>
    </row>
    <row r="231" spans="1:10" x14ac:dyDescent="0.25">
      <c r="A231" s="34"/>
      <c r="B231" s="35"/>
      <c r="C231" s="61"/>
      <c r="D231" s="61"/>
      <c r="E231" s="61"/>
      <c r="F231" s="61"/>
      <c r="G231" s="62">
        <f t="shared" si="15"/>
        <v>0</v>
      </c>
      <c r="H231" s="59">
        <f t="shared" si="17"/>
        <v>0</v>
      </c>
      <c r="I231" s="60">
        <f t="shared" si="16"/>
        <v>0</v>
      </c>
      <c r="J231" s="60">
        <f t="shared" si="18"/>
        <v>0</v>
      </c>
    </row>
    <row r="232" spans="1:10" x14ac:dyDescent="0.25">
      <c r="A232" s="34"/>
      <c r="B232" s="35"/>
      <c r="C232" s="61"/>
      <c r="D232" s="61"/>
      <c r="E232" s="61"/>
      <c r="F232" s="61"/>
      <c r="G232" s="62">
        <f t="shared" si="15"/>
        <v>0</v>
      </c>
      <c r="H232" s="59">
        <f t="shared" si="17"/>
        <v>0</v>
      </c>
      <c r="I232" s="60">
        <f t="shared" si="16"/>
        <v>0</v>
      </c>
      <c r="J232" s="60">
        <f t="shared" si="18"/>
        <v>0</v>
      </c>
    </row>
    <row r="233" spans="1:10" x14ac:dyDescent="0.25">
      <c r="A233" s="34"/>
      <c r="B233" s="35"/>
      <c r="C233" s="61"/>
      <c r="D233" s="61"/>
      <c r="E233" s="61"/>
      <c r="F233" s="61"/>
      <c r="G233" s="62">
        <f t="shared" si="15"/>
        <v>0</v>
      </c>
      <c r="H233" s="59">
        <f t="shared" si="17"/>
        <v>0</v>
      </c>
      <c r="I233" s="60">
        <f t="shared" si="16"/>
        <v>0</v>
      </c>
      <c r="J233" s="60">
        <f t="shared" si="18"/>
        <v>0</v>
      </c>
    </row>
    <row r="234" spans="1:10" x14ac:dyDescent="0.25">
      <c r="A234" s="34"/>
      <c r="B234" s="35"/>
      <c r="C234" s="61"/>
      <c r="D234" s="61"/>
      <c r="E234" s="61"/>
      <c r="F234" s="61"/>
      <c r="G234" s="62">
        <f t="shared" si="15"/>
        <v>0</v>
      </c>
      <c r="H234" s="59">
        <f t="shared" si="17"/>
        <v>0</v>
      </c>
      <c r="I234" s="60">
        <f t="shared" si="16"/>
        <v>0</v>
      </c>
      <c r="J234" s="60">
        <f t="shared" si="18"/>
        <v>0</v>
      </c>
    </row>
    <row r="235" spans="1:10" x14ac:dyDescent="0.25">
      <c r="A235" s="34"/>
      <c r="B235" s="35"/>
      <c r="C235" s="61"/>
      <c r="D235" s="61"/>
      <c r="E235" s="61"/>
      <c r="F235" s="61"/>
      <c r="G235" s="62">
        <f t="shared" si="15"/>
        <v>0</v>
      </c>
      <c r="H235" s="59">
        <f t="shared" si="17"/>
        <v>0</v>
      </c>
      <c r="I235" s="60">
        <f t="shared" si="16"/>
        <v>0</v>
      </c>
      <c r="J235" s="60">
        <f t="shared" si="18"/>
        <v>0</v>
      </c>
    </row>
    <row r="236" spans="1:10" x14ac:dyDescent="0.25">
      <c r="A236" s="34"/>
      <c r="B236" s="35"/>
      <c r="C236" s="61"/>
      <c r="D236" s="61"/>
      <c r="E236" s="61"/>
      <c r="F236" s="61"/>
      <c r="G236" s="62">
        <f t="shared" si="15"/>
        <v>0</v>
      </c>
      <c r="H236" s="59">
        <f t="shared" si="17"/>
        <v>0</v>
      </c>
      <c r="I236" s="60">
        <f t="shared" si="16"/>
        <v>0</v>
      </c>
      <c r="J236" s="60">
        <f t="shared" si="18"/>
        <v>0</v>
      </c>
    </row>
    <row r="237" spans="1:10" x14ac:dyDescent="0.25">
      <c r="A237" s="34"/>
      <c r="B237" s="35"/>
      <c r="C237" s="61"/>
      <c r="D237" s="61"/>
      <c r="E237" s="61"/>
      <c r="F237" s="61"/>
      <c r="G237" s="62">
        <f t="shared" si="15"/>
        <v>0</v>
      </c>
      <c r="H237" s="59">
        <f t="shared" si="17"/>
        <v>0</v>
      </c>
      <c r="I237" s="60">
        <f t="shared" si="16"/>
        <v>0</v>
      </c>
      <c r="J237" s="60">
        <f t="shared" si="18"/>
        <v>0</v>
      </c>
    </row>
    <row r="238" spans="1:10" x14ac:dyDescent="0.25">
      <c r="A238" s="34"/>
      <c r="B238" s="35"/>
      <c r="C238" s="61"/>
      <c r="D238" s="61"/>
      <c r="E238" s="61"/>
      <c r="F238" s="61"/>
      <c r="G238" s="62">
        <f t="shared" si="15"/>
        <v>0</v>
      </c>
      <c r="H238" s="59">
        <f t="shared" si="17"/>
        <v>0</v>
      </c>
      <c r="I238" s="60">
        <f t="shared" si="16"/>
        <v>0</v>
      </c>
      <c r="J238" s="60">
        <f t="shared" si="18"/>
        <v>0</v>
      </c>
    </row>
    <row r="239" spans="1:10" x14ac:dyDescent="0.25">
      <c r="A239" s="34"/>
      <c r="B239" s="35"/>
      <c r="C239" s="61"/>
      <c r="D239" s="61"/>
      <c r="E239" s="61"/>
      <c r="F239" s="61"/>
      <c r="G239" s="62">
        <f t="shared" si="15"/>
        <v>0</v>
      </c>
      <c r="H239" s="59">
        <f t="shared" si="17"/>
        <v>0</v>
      </c>
      <c r="I239" s="60">
        <f t="shared" si="16"/>
        <v>0</v>
      </c>
      <c r="J239" s="60">
        <f t="shared" si="18"/>
        <v>0</v>
      </c>
    </row>
    <row r="240" spans="1:10" x14ac:dyDescent="0.25">
      <c r="A240" s="34"/>
      <c r="B240" s="35"/>
      <c r="C240" s="61"/>
      <c r="D240" s="61"/>
      <c r="E240" s="61"/>
      <c r="F240" s="61"/>
      <c r="G240" s="62">
        <f t="shared" si="15"/>
        <v>0</v>
      </c>
      <c r="H240" s="59">
        <f t="shared" si="17"/>
        <v>0</v>
      </c>
      <c r="I240" s="60">
        <f t="shared" si="16"/>
        <v>0</v>
      </c>
      <c r="J240" s="60">
        <f t="shared" si="18"/>
        <v>0</v>
      </c>
    </row>
    <row r="241" spans="1:10" x14ac:dyDescent="0.25">
      <c r="A241" s="34"/>
      <c r="B241" s="35"/>
      <c r="C241" s="61"/>
      <c r="D241" s="61"/>
      <c r="E241" s="61"/>
      <c r="F241" s="61"/>
      <c r="G241" s="62">
        <f t="shared" si="15"/>
        <v>0</v>
      </c>
      <c r="H241" s="59">
        <f t="shared" si="17"/>
        <v>0</v>
      </c>
      <c r="I241" s="60">
        <f t="shared" si="16"/>
        <v>0</v>
      </c>
      <c r="J241" s="60">
        <f t="shared" si="18"/>
        <v>0</v>
      </c>
    </row>
    <row r="242" spans="1:10" x14ac:dyDescent="0.25">
      <c r="A242" s="34"/>
      <c r="B242" s="35"/>
      <c r="C242" s="61"/>
      <c r="D242" s="61"/>
      <c r="E242" s="61"/>
      <c r="F242" s="61"/>
      <c r="G242" s="62">
        <f t="shared" si="15"/>
        <v>0</v>
      </c>
      <c r="H242" s="59">
        <f t="shared" si="17"/>
        <v>0</v>
      </c>
      <c r="I242" s="60">
        <f t="shared" si="16"/>
        <v>0</v>
      </c>
      <c r="J242" s="60">
        <f t="shared" si="18"/>
        <v>0</v>
      </c>
    </row>
    <row r="243" spans="1:10" x14ac:dyDescent="0.25">
      <c r="A243" s="34"/>
      <c r="B243" s="35"/>
      <c r="C243" s="61"/>
      <c r="D243" s="61"/>
      <c r="E243" s="61"/>
      <c r="F243" s="61"/>
      <c r="G243" s="62">
        <f t="shared" si="15"/>
        <v>0</v>
      </c>
      <c r="H243" s="59">
        <f t="shared" si="17"/>
        <v>0</v>
      </c>
      <c r="I243" s="60">
        <f t="shared" si="16"/>
        <v>0</v>
      </c>
      <c r="J243" s="60">
        <f t="shared" si="18"/>
        <v>0</v>
      </c>
    </row>
    <row r="244" spans="1:10" x14ac:dyDescent="0.25">
      <c r="A244" s="34"/>
      <c r="B244" s="35"/>
      <c r="C244" s="61"/>
      <c r="D244" s="61"/>
      <c r="E244" s="61"/>
      <c r="F244" s="61"/>
      <c r="G244" s="62">
        <f t="shared" si="15"/>
        <v>0</v>
      </c>
      <c r="H244" s="59">
        <f t="shared" si="17"/>
        <v>0</v>
      </c>
      <c r="I244" s="60">
        <f t="shared" si="16"/>
        <v>0</v>
      </c>
      <c r="J244" s="60">
        <f t="shared" si="18"/>
        <v>0</v>
      </c>
    </row>
    <row r="245" spans="1:10" x14ac:dyDescent="0.25">
      <c r="A245" s="34"/>
      <c r="B245" s="35"/>
      <c r="C245" s="61"/>
      <c r="D245" s="61"/>
      <c r="E245" s="61"/>
      <c r="F245" s="61"/>
      <c r="G245" s="62">
        <f t="shared" si="15"/>
        <v>0</v>
      </c>
      <c r="H245" s="59">
        <f t="shared" si="17"/>
        <v>0</v>
      </c>
      <c r="I245" s="60">
        <f t="shared" si="16"/>
        <v>0</v>
      </c>
      <c r="J245" s="60">
        <f t="shared" si="18"/>
        <v>0</v>
      </c>
    </row>
    <row r="246" spans="1:10" x14ac:dyDescent="0.25">
      <c r="A246" s="34"/>
      <c r="B246" s="35"/>
      <c r="C246" s="61"/>
      <c r="D246" s="61"/>
      <c r="E246" s="61"/>
      <c r="F246" s="61"/>
      <c r="G246" s="62">
        <f t="shared" si="15"/>
        <v>0</v>
      </c>
      <c r="H246" s="59">
        <f t="shared" si="17"/>
        <v>0</v>
      </c>
      <c r="I246" s="60">
        <f t="shared" si="16"/>
        <v>0</v>
      </c>
      <c r="J246" s="60">
        <f t="shared" si="18"/>
        <v>0</v>
      </c>
    </row>
    <row r="247" spans="1:10" x14ac:dyDescent="0.25">
      <c r="A247" s="34"/>
      <c r="B247" s="35"/>
      <c r="C247" s="61"/>
      <c r="D247" s="61"/>
      <c r="E247" s="61"/>
      <c r="F247" s="61"/>
      <c r="G247" s="62">
        <f t="shared" si="15"/>
        <v>0</v>
      </c>
      <c r="H247" s="59">
        <f t="shared" si="17"/>
        <v>0</v>
      </c>
      <c r="I247" s="60">
        <f t="shared" si="16"/>
        <v>0</v>
      </c>
      <c r="J247" s="60">
        <f t="shared" si="18"/>
        <v>0</v>
      </c>
    </row>
    <row r="248" spans="1:10" x14ac:dyDescent="0.25">
      <c r="A248" s="34"/>
      <c r="B248" s="35"/>
      <c r="C248" s="61"/>
      <c r="D248" s="61"/>
      <c r="E248" s="61"/>
      <c r="F248" s="61"/>
      <c r="G248" s="62">
        <f t="shared" si="15"/>
        <v>0</v>
      </c>
      <c r="H248" s="59">
        <f t="shared" si="17"/>
        <v>0</v>
      </c>
      <c r="I248" s="60">
        <f t="shared" si="16"/>
        <v>0</v>
      </c>
      <c r="J248" s="60">
        <f t="shared" si="18"/>
        <v>0</v>
      </c>
    </row>
    <row r="249" spans="1:10" x14ac:dyDescent="0.25">
      <c r="A249" s="34"/>
      <c r="B249" s="35"/>
      <c r="C249" s="61"/>
      <c r="D249" s="61"/>
      <c r="E249" s="61"/>
      <c r="F249" s="61"/>
      <c r="G249" s="62">
        <f t="shared" si="15"/>
        <v>0</v>
      </c>
      <c r="H249" s="59">
        <f t="shared" si="17"/>
        <v>0</v>
      </c>
      <c r="I249" s="60">
        <f t="shared" si="16"/>
        <v>0</v>
      </c>
      <c r="J249" s="60">
        <f t="shared" si="18"/>
        <v>0</v>
      </c>
    </row>
    <row r="250" spans="1:10" x14ac:dyDescent="0.25">
      <c r="A250" s="34"/>
      <c r="B250" s="35"/>
      <c r="C250" s="61"/>
      <c r="D250" s="61"/>
      <c r="E250" s="61"/>
      <c r="F250" s="61"/>
      <c r="G250" s="62">
        <f t="shared" si="15"/>
        <v>0</v>
      </c>
      <c r="H250" s="59">
        <f t="shared" si="17"/>
        <v>0</v>
      </c>
      <c r="I250" s="60">
        <f t="shared" si="16"/>
        <v>0</v>
      </c>
      <c r="J250" s="60">
        <f t="shared" si="18"/>
        <v>0</v>
      </c>
    </row>
    <row r="251" spans="1:10" x14ac:dyDescent="0.25">
      <c r="A251" s="34"/>
      <c r="B251" s="35"/>
      <c r="C251" s="61"/>
      <c r="D251" s="61"/>
      <c r="E251" s="61"/>
      <c r="F251" s="61"/>
      <c r="G251" s="62">
        <f t="shared" si="15"/>
        <v>0</v>
      </c>
      <c r="H251" s="59">
        <f t="shared" si="17"/>
        <v>0</v>
      </c>
      <c r="I251" s="60">
        <f t="shared" si="16"/>
        <v>0</v>
      </c>
      <c r="J251" s="60">
        <f t="shared" si="18"/>
        <v>0</v>
      </c>
    </row>
    <row r="252" spans="1:10" x14ac:dyDescent="0.25">
      <c r="A252" s="34"/>
      <c r="B252" s="35"/>
      <c r="C252" s="61"/>
      <c r="D252" s="61"/>
      <c r="E252" s="61"/>
      <c r="F252" s="61"/>
      <c r="G252" s="62">
        <f t="shared" si="15"/>
        <v>0</v>
      </c>
      <c r="H252" s="59">
        <f t="shared" si="17"/>
        <v>0</v>
      </c>
      <c r="I252" s="60">
        <f t="shared" si="16"/>
        <v>0</v>
      </c>
      <c r="J252" s="60">
        <f t="shared" si="18"/>
        <v>0</v>
      </c>
    </row>
    <row r="253" spans="1:10" x14ac:dyDescent="0.25">
      <c r="A253" s="34"/>
      <c r="B253" s="35"/>
      <c r="C253" s="61"/>
      <c r="D253" s="61"/>
      <c r="E253" s="61"/>
      <c r="F253" s="61"/>
      <c r="G253" s="62">
        <f t="shared" si="15"/>
        <v>0</v>
      </c>
      <c r="H253" s="59">
        <f t="shared" si="17"/>
        <v>0</v>
      </c>
      <c r="I253" s="60">
        <f t="shared" si="16"/>
        <v>0</v>
      </c>
      <c r="J253" s="60">
        <f t="shared" si="18"/>
        <v>0</v>
      </c>
    </row>
    <row r="254" spans="1:10" x14ac:dyDescent="0.25">
      <c r="A254" s="34"/>
      <c r="B254" s="35"/>
      <c r="C254" s="61"/>
      <c r="D254" s="61"/>
      <c r="E254" s="61"/>
      <c r="F254" s="61"/>
      <c r="G254" s="62">
        <f t="shared" si="15"/>
        <v>0</v>
      </c>
      <c r="H254" s="59">
        <f t="shared" si="17"/>
        <v>0</v>
      </c>
      <c r="I254" s="60">
        <f t="shared" si="16"/>
        <v>0</v>
      </c>
      <c r="J254" s="60">
        <f t="shared" si="18"/>
        <v>0</v>
      </c>
    </row>
    <row r="255" spans="1:10" x14ac:dyDescent="0.25">
      <c r="A255" s="34"/>
      <c r="B255" s="35"/>
      <c r="C255" s="61"/>
      <c r="D255" s="61"/>
      <c r="E255" s="61"/>
      <c r="F255" s="61"/>
      <c r="G255" s="62">
        <f t="shared" si="15"/>
        <v>0</v>
      </c>
      <c r="H255" s="59">
        <f t="shared" si="17"/>
        <v>0</v>
      </c>
      <c r="I255" s="60">
        <f t="shared" si="16"/>
        <v>0</v>
      </c>
      <c r="J255" s="60">
        <f t="shared" si="18"/>
        <v>0</v>
      </c>
    </row>
    <row r="256" spans="1:10" x14ac:dyDescent="0.25">
      <c r="A256" s="34"/>
      <c r="B256" s="35"/>
      <c r="C256" s="61"/>
      <c r="D256" s="61"/>
      <c r="E256" s="61"/>
      <c r="F256" s="61"/>
      <c r="G256" s="62">
        <f t="shared" si="15"/>
        <v>0</v>
      </c>
      <c r="H256" s="59">
        <f t="shared" si="17"/>
        <v>0</v>
      </c>
      <c r="I256" s="60">
        <f t="shared" si="16"/>
        <v>0</v>
      </c>
      <c r="J256" s="60">
        <f t="shared" si="18"/>
        <v>0</v>
      </c>
    </row>
    <row r="257" spans="1:10" x14ac:dyDescent="0.25">
      <c r="A257" s="34"/>
      <c r="B257" s="35"/>
      <c r="C257" s="61"/>
      <c r="D257" s="61"/>
      <c r="E257" s="61"/>
      <c r="F257" s="61"/>
      <c r="G257" s="62">
        <f t="shared" si="15"/>
        <v>0</v>
      </c>
      <c r="H257" s="59">
        <f t="shared" si="17"/>
        <v>0</v>
      </c>
      <c r="I257" s="60">
        <f t="shared" si="16"/>
        <v>0</v>
      </c>
      <c r="J257" s="60">
        <f t="shared" si="18"/>
        <v>0</v>
      </c>
    </row>
    <row r="258" spans="1:10" x14ac:dyDescent="0.25">
      <c r="A258" s="34"/>
      <c r="B258" s="35"/>
      <c r="C258" s="61"/>
      <c r="D258" s="61"/>
      <c r="E258" s="61"/>
      <c r="F258" s="61"/>
      <c r="G258" s="62">
        <f t="shared" si="15"/>
        <v>0</v>
      </c>
      <c r="H258" s="59">
        <f t="shared" si="17"/>
        <v>0</v>
      </c>
      <c r="I258" s="60">
        <f t="shared" si="16"/>
        <v>0</v>
      </c>
      <c r="J258" s="60">
        <f t="shared" si="18"/>
        <v>0</v>
      </c>
    </row>
    <row r="259" spans="1:10" x14ac:dyDescent="0.25">
      <c r="A259" s="34"/>
      <c r="B259" s="35"/>
      <c r="C259" s="61"/>
      <c r="D259" s="61"/>
      <c r="E259" s="61"/>
      <c r="F259" s="61"/>
      <c r="G259" s="62">
        <f t="shared" si="15"/>
        <v>0</v>
      </c>
      <c r="H259" s="59">
        <f t="shared" si="17"/>
        <v>0</v>
      </c>
      <c r="I259" s="60">
        <f t="shared" si="16"/>
        <v>0</v>
      </c>
      <c r="J259" s="60">
        <f t="shared" si="18"/>
        <v>0</v>
      </c>
    </row>
    <row r="260" spans="1:10" x14ac:dyDescent="0.25">
      <c r="A260" s="34"/>
      <c r="B260" s="35"/>
      <c r="C260" s="61"/>
      <c r="D260" s="61"/>
      <c r="E260" s="61"/>
      <c r="F260" s="61"/>
      <c r="G260" s="62">
        <f t="shared" si="15"/>
        <v>0</v>
      </c>
      <c r="H260" s="59">
        <f t="shared" si="17"/>
        <v>0</v>
      </c>
      <c r="I260" s="60">
        <f t="shared" si="16"/>
        <v>0</v>
      </c>
      <c r="J260" s="60">
        <f t="shared" si="18"/>
        <v>0</v>
      </c>
    </row>
    <row r="261" spans="1:10" x14ac:dyDescent="0.25">
      <c r="A261" s="34"/>
      <c r="B261" s="35"/>
      <c r="C261" s="61"/>
      <c r="D261" s="61"/>
      <c r="E261" s="61"/>
      <c r="F261" s="61"/>
      <c r="G261" s="62">
        <f t="shared" si="15"/>
        <v>0</v>
      </c>
      <c r="H261" s="59">
        <f t="shared" si="17"/>
        <v>0</v>
      </c>
      <c r="I261" s="60">
        <f t="shared" si="16"/>
        <v>0</v>
      </c>
      <c r="J261" s="60">
        <f t="shared" si="18"/>
        <v>0</v>
      </c>
    </row>
    <row r="262" spans="1:10" x14ac:dyDescent="0.25">
      <c r="A262" s="34"/>
      <c r="B262" s="35"/>
      <c r="C262" s="61"/>
      <c r="D262" s="61"/>
      <c r="E262" s="61"/>
      <c r="F262" s="61"/>
      <c r="G262" s="62">
        <f t="shared" si="15"/>
        <v>0</v>
      </c>
      <c r="H262" s="59">
        <f t="shared" si="17"/>
        <v>0</v>
      </c>
      <c r="I262" s="60">
        <f t="shared" si="16"/>
        <v>0</v>
      </c>
      <c r="J262" s="60">
        <f t="shared" si="18"/>
        <v>0</v>
      </c>
    </row>
    <row r="263" spans="1:10" x14ac:dyDescent="0.25">
      <c r="A263" s="34"/>
      <c r="B263" s="35"/>
      <c r="C263" s="61"/>
      <c r="D263" s="61"/>
      <c r="E263" s="61"/>
      <c r="F263" s="61"/>
      <c r="G263" s="62">
        <f t="shared" si="15"/>
        <v>0</v>
      </c>
      <c r="H263" s="59">
        <f t="shared" si="17"/>
        <v>0</v>
      </c>
      <c r="I263" s="60">
        <f t="shared" si="16"/>
        <v>0</v>
      </c>
      <c r="J263" s="60">
        <f t="shared" si="18"/>
        <v>0</v>
      </c>
    </row>
    <row r="264" spans="1:10" x14ac:dyDescent="0.25">
      <c r="A264" s="34"/>
      <c r="B264" s="35"/>
      <c r="C264" s="61"/>
      <c r="D264" s="61"/>
      <c r="E264" s="61"/>
      <c r="F264" s="61"/>
      <c r="G264" s="62">
        <f t="shared" si="15"/>
        <v>0</v>
      </c>
      <c r="H264" s="59">
        <f t="shared" si="17"/>
        <v>0</v>
      </c>
      <c r="I264" s="60">
        <f t="shared" si="16"/>
        <v>0</v>
      </c>
      <c r="J264" s="60">
        <f t="shared" si="18"/>
        <v>0</v>
      </c>
    </row>
    <row r="265" spans="1:10" x14ac:dyDescent="0.25">
      <c r="A265" s="34"/>
      <c r="B265" s="35"/>
      <c r="C265" s="61"/>
      <c r="D265" s="61"/>
      <c r="E265" s="61"/>
      <c r="F265" s="61"/>
      <c r="G265" s="62">
        <f t="shared" si="15"/>
        <v>0</v>
      </c>
      <c r="H265" s="59">
        <f t="shared" si="17"/>
        <v>0</v>
      </c>
      <c r="I265" s="60">
        <f t="shared" si="16"/>
        <v>0</v>
      </c>
      <c r="J265" s="60">
        <f t="shared" si="18"/>
        <v>0</v>
      </c>
    </row>
    <row r="266" spans="1:10" x14ac:dyDescent="0.25">
      <c r="A266" s="34"/>
      <c r="B266" s="35"/>
      <c r="C266" s="61"/>
      <c r="D266" s="61"/>
      <c r="E266" s="61"/>
      <c r="F266" s="61"/>
      <c r="G266" s="62">
        <f t="shared" si="15"/>
        <v>0</v>
      </c>
      <c r="H266" s="59">
        <f t="shared" si="17"/>
        <v>0</v>
      </c>
      <c r="I266" s="60">
        <f t="shared" si="16"/>
        <v>0</v>
      </c>
      <c r="J266" s="60">
        <f t="shared" si="18"/>
        <v>0</v>
      </c>
    </row>
    <row r="267" spans="1:10" x14ac:dyDescent="0.25">
      <c r="A267" s="34"/>
      <c r="B267" s="35"/>
      <c r="C267" s="61"/>
      <c r="D267" s="61"/>
      <c r="E267" s="61"/>
      <c r="F267" s="61"/>
      <c r="G267" s="62">
        <f t="shared" si="15"/>
        <v>0</v>
      </c>
      <c r="H267" s="59">
        <f t="shared" si="17"/>
        <v>0</v>
      </c>
      <c r="I267" s="60">
        <f t="shared" si="16"/>
        <v>0</v>
      </c>
      <c r="J267" s="60">
        <f t="shared" si="18"/>
        <v>0</v>
      </c>
    </row>
    <row r="268" spans="1:10" x14ac:dyDescent="0.25">
      <c r="A268" s="34"/>
      <c r="B268" s="35"/>
      <c r="C268" s="61"/>
      <c r="D268" s="61"/>
      <c r="E268" s="61"/>
      <c r="F268" s="61"/>
      <c r="G268" s="62">
        <f t="shared" si="15"/>
        <v>0</v>
      </c>
      <c r="H268" s="59">
        <f t="shared" si="17"/>
        <v>0</v>
      </c>
      <c r="I268" s="60">
        <f t="shared" si="16"/>
        <v>0</v>
      </c>
      <c r="J268" s="60">
        <f t="shared" si="18"/>
        <v>0</v>
      </c>
    </row>
    <row r="269" spans="1:10" x14ac:dyDescent="0.25">
      <c r="A269" s="34"/>
      <c r="B269" s="35"/>
      <c r="C269" s="61"/>
      <c r="D269" s="61"/>
      <c r="E269" s="61"/>
      <c r="F269" s="61"/>
      <c r="G269" s="62">
        <f t="shared" ref="G269:G332" si="19">SUM(C269:F269)</f>
        <v>0</v>
      </c>
      <c r="H269" s="59">
        <f t="shared" si="17"/>
        <v>0</v>
      </c>
      <c r="I269" s="60">
        <f t="shared" ref="I269:I332" si="20">G269-H269</f>
        <v>0</v>
      </c>
      <c r="J269" s="60">
        <f t="shared" si="18"/>
        <v>0</v>
      </c>
    </row>
    <row r="270" spans="1:10" x14ac:dyDescent="0.25">
      <c r="A270" s="34"/>
      <c r="B270" s="35"/>
      <c r="C270" s="61"/>
      <c r="D270" s="61"/>
      <c r="E270" s="61"/>
      <c r="F270" s="61"/>
      <c r="G270" s="62">
        <f t="shared" si="19"/>
        <v>0</v>
      </c>
      <c r="H270" s="59">
        <f t="shared" ref="H270:H333" si="21">ROUND(J269*($J$3/$C$4),2)-IF(AND(J269-(G270-ROUND(J269*($J$3/$C$4),2))&lt;0.05,G271=0),J269-(G270-ROUND(J269*($J$3/$C$4),2)),0)</f>
        <v>0</v>
      </c>
      <c r="I270" s="60">
        <f t="shared" si="20"/>
        <v>0</v>
      </c>
      <c r="J270" s="60">
        <f t="shared" ref="J270:J333" si="22">J269-I270</f>
        <v>0</v>
      </c>
    </row>
    <row r="271" spans="1:10" x14ac:dyDescent="0.25">
      <c r="A271" s="34"/>
      <c r="B271" s="35"/>
      <c r="C271" s="61"/>
      <c r="D271" s="61"/>
      <c r="E271" s="61"/>
      <c r="F271" s="61"/>
      <c r="G271" s="62">
        <f t="shared" si="19"/>
        <v>0</v>
      </c>
      <c r="H271" s="59">
        <f t="shared" si="21"/>
        <v>0</v>
      </c>
      <c r="I271" s="60">
        <f t="shared" si="20"/>
        <v>0</v>
      </c>
      <c r="J271" s="60">
        <f t="shared" si="22"/>
        <v>0</v>
      </c>
    </row>
    <row r="272" spans="1:10" x14ac:dyDescent="0.25">
      <c r="A272" s="34"/>
      <c r="B272" s="35"/>
      <c r="C272" s="61"/>
      <c r="D272" s="61"/>
      <c r="E272" s="61"/>
      <c r="F272" s="61"/>
      <c r="G272" s="62">
        <f t="shared" si="19"/>
        <v>0</v>
      </c>
      <c r="H272" s="59">
        <f t="shared" si="21"/>
        <v>0</v>
      </c>
      <c r="I272" s="60">
        <f t="shared" si="20"/>
        <v>0</v>
      </c>
      <c r="J272" s="60">
        <f t="shared" si="22"/>
        <v>0</v>
      </c>
    </row>
    <row r="273" spans="1:10" x14ac:dyDescent="0.25">
      <c r="A273" s="34"/>
      <c r="B273" s="35"/>
      <c r="C273" s="61"/>
      <c r="D273" s="61"/>
      <c r="E273" s="61"/>
      <c r="F273" s="61"/>
      <c r="G273" s="62">
        <f t="shared" si="19"/>
        <v>0</v>
      </c>
      <c r="H273" s="59">
        <f t="shared" si="21"/>
        <v>0</v>
      </c>
      <c r="I273" s="60">
        <f t="shared" si="20"/>
        <v>0</v>
      </c>
      <c r="J273" s="60">
        <f t="shared" si="22"/>
        <v>0</v>
      </c>
    </row>
    <row r="274" spans="1:10" x14ac:dyDescent="0.25">
      <c r="A274" s="34"/>
      <c r="B274" s="35"/>
      <c r="C274" s="61"/>
      <c r="D274" s="61"/>
      <c r="E274" s="61"/>
      <c r="F274" s="61"/>
      <c r="G274" s="62">
        <f t="shared" si="19"/>
        <v>0</v>
      </c>
      <c r="H274" s="59">
        <f t="shared" si="21"/>
        <v>0</v>
      </c>
      <c r="I274" s="60">
        <f t="shared" si="20"/>
        <v>0</v>
      </c>
      <c r="J274" s="60">
        <f t="shared" si="22"/>
        <v>0</v>
      </c>
    </row>
    <row r="275" spans="1:10" x14ac:dyDescent="0.25">
      <c r="A275" s="34"/>
      <c r="B275" s="35"/>
      <c r="C275" s="61"/>
      <c r="D275" s="61"/>
      <c r="E275" s="61"/>
      <c r="F275" s="61"/>
      <c r="G275" s="62">
        <f t="shared" si="19"/>
        <v>0</v>
      </c>
      <c r="H275" s="59">
        <f t="shared" si="21"/>
        <v>0</v>
      </c>
      <c r="I275" s="60">
        <f t="shared" si="20"/>
        <v>0</v>
      </c>
      <c r="J275" s="60">
        <f t="shared" si="22"/>
        <v>0</v>
      </c>
    </row>
    <row r="276" spans="1:10" x14ac:dyDescent="0.25">
      <c r="A276" s="34"/>
      <c r="B276" s="35"/>
      <c r="C276" s="61"/>
      <c r="D276" s="61"/>
      <c r="E276" s="61"/>
      <c r="F276" s="61"/>
      <c r="G276" s="62">
        <f t="shared" si="19"/>
        <v>0</v>
      </c>
      <c r="H276" s="59">
        <f t="shared" si="21"/>
        <v>0</v>
      </c>
      <c r="I276" s="60">
        <f t="shared" si="20"/>
        <v>0</v>
      </c>
      <c r="J276" s="60">
        <f t="shared" si="22"/>
        <v>0</v>
      </c>
    </row>
    <row r="277" spans="1:10" x14ac:dyDescent="0.25">
      <c r="A277" s="34"/>
      <c r="B277" s="35"/>
      <c r="C277" s="61"/>
      <c r="D277" s="61"/>
      <c r="E277" s="61"/>
      <c r="F277" s="61"/>
      <c r="G277" s="62">
        <f t="shared" si="19"/>
        <v>0</v>
      </c>
      <c r="H277" s="59">
        <f t="shared" si="21"/>
        <v>0</v>
      </c>
      <c r="I277" s="60">
        <f t="shared" si="20"/>
        <v>0</v>
      </c>
      <c r="J277" s="60">
        <f t="shared" si="22"/>
        <v>0</v>
      </c>
    </row>
    <row r="278" spans="1:10" x14ac:dyDescent="0.25">
      <c r="A278" s="34"/>
      <c r="B278" s="35"/>
      <c r="C278" s="61"/>
      <c r="D278" s="61"/>
      <c r="E278" s="61"/>
      <c r="F278" s="61"/>
      <c r="G278" s="62">
        <f t="shared" si="19"/>
        <v>0</v>
      </c>
      <c r="H278" s="59">
        <f t="shared" si="21"/>
        <v>0</v>
      </c>
      <c r="I278" s="60">
        <f t="shared" si="20"/>
        <v>0</v>
      </c>
      <c r="J278" s="60">
        <f t="shared" si="22"/>
        <v>0</v>
      </c>
    </row>
    <row r="279" spans="1:10" x14ac:dyDescent="0.25">
      <c r="A279" s="34"/>
      <c r="B279" s="35"/>
      <c r="C279" s="61"/>
      <c r="D279" s="61"/>
      <c r="E279" s="61"/>
      <c r="F279" s="61"/>
      <c r="G279" s="62">
        <f t="shared" si="19"/>
        <v>0</v>
      </c>
      <c r="H279" s="59">
        <f t="shared" si="21"/>
        <v>0</v>
      </c>
      <c r="I279" s="60">
        <f t="shared" si="20"/>
        <v>0</v>
      </c>
      <c r="J279" s="60">
        <f t="shared" si="22"/>
        <v>0</v>
      </c>
    </row>
    <row r="280" spans="1:10" x14ac:dyDescent="0.25">
      <c r="A280" s="34"/>
      <c r="B280" s="35"/>
      <c r="C280" s="61"/>
      <c r="D280" s="61"/>
      <c r="E280" s="61"/>
      <c r="F280" s="61"/>
      <c r="G280" s="62">
        <f t="shared" si="19"/>
        <v>0</v>
      </c>
      <c r="H280" s="59">
        <f t="shared" si="21"/>
        <v>0</v>
      </c>
      <c r="I280" s="60">
        <f t="shared" si="20"/>
        <v>0</v>
      </c>
      <c r="J280" s="60">
        <f t="shared" si="22"/>
        <v>0</v>
      </c>
    </row>
    <row r="281" spans="1:10" x14ac:dyDescent="0.25">
      <c r="A281" s="34"/>
      <c r="B281" s="35"/>
      <c r="C281" s="61"/>
      <c r="D281" s="61"/>
      <c r="E281" s="61"/>
      <c r="F281" s="61"/>
      <c r="G281" s="62">
        <f t="shared" si="19"/>
        <v>0</v>
      </c>
      <c r="H281" s="59">
        <f t="shared" si="21"/>
        <v>0</v>
      </c>
      <c r="I281" s="60">
        <f t="shared" si="20"/>
        <v>0</v>
      </c>
      <c r="J281" s="60">
        <f t="shared" si="22"/>
        <v>0</v>
      </c>
    </row>
    <row r="282" spans="1:10" x14ac:dyDescent="0.25">
      <c r="A282" s="34"/>
      <c r="B282" s="35"/>
      <c r="C282" s="61"/>
      <c r="D282" s="61"/>
      <c r="E282" s="61"/>
      <c r="F282" s="61"/>
      <c r="G282" s="62">
        <f t="shared" si="19"/>
        <v>0</v>
      </c>
      <c r="H282" s="59">
        <f t="shared" si="21"/>
        <v>0</v>
      </c>
      <c r="I282" s="60">
        <f t="shared" si="20"/>
        <v>0</v>
      </c>
      <c r="J282" s="60">
        <f t="shared" si="22"/>
        <v>0</v>
      </c>
    </row>
    <row r="283" spans="1:10" x14ac:dyDescent="0.25">
      <c r="A283" s="34"/>
      <c r="B283" s="35"/>
      <c r="C283" s="61"/>
      <c r="D283" s="61"/>
      <c r="E283" s="61"/>
      <c r="F283" s="61"/>
      <c r="G283" s="62">
        <f t="shared" si="19"/>
        <v>0</v>
      </c>
      <c r="H283" s="59">
        <f t="shared" si="21"/>
        <v>0</v>
      </c>
      <c r="I283" s="60">
        <f t="shared" si="20"/>
        <v>0</v>
      </c>
      <c r="J283" s="60">
        <f t="shared" si="22"/>
        <v>0</v>
      </c>
    </row>
    <row r="284" spans="1:10" x14ac:dyDescent="0.25">
      <c r="A284" s="34"/>
      <c r="B284" s="35"/>
      <c r="C284" s="61"/>
      <c r="D284" s="61"/>
      <c r="E284" s="61"/>
      <c r="F284" s="61"/>
      <c r="G284" s="62">
        <f t="shared" si="19"/>
        <v>0</v>
      </c>
      <c r="H284" s="59">
        <f t="shared" si="21"/>
        <v>0</v>
      </c>
      <c r="I284" s="60">
        <f t="shared" si="20"/>
        <v>0</v>
      </c>
      <c r="J284" s="60">
        <f t="shared" si="22"/>
        <v>0</v>
      </c>
    </row>
    <row r="285" spans="1:10" x14ac:dyDescent="0.25">
      <c r="A285" s="34"/>
      <c r="B285" s="35"/>
      <c r="C285" s="61"/>
      <c r="D285" s="61"/>
      <c r="E285" s="61"/>
      <c r="F285" s="61"/>
      <c r="G285" s="62">
        <f t="shared" si="19"/>
        <v>0</v>
      </c>
      <c r="H285" s="59">
        <f t="shared" si="21"/>
        <v>0</v>
      </c>
      <c r="I285" s="60">
        <f t="shared" si="20"/>
        <v>0</v>
      </c>
      <c r="J285" s="60">
        <f t="shared" si="22"/>
        <v>0</v>
      </c>
    </row>
    <row r="286" spans="1:10" x14ac:dyDescent="0.25">
      <c r="A286" s="34"/>
      <c r="B286" s="35"/>
      <c r="C286" s="61"/>
      <c r="D286" s="61"/>
      <c r="E286" s="61"/>
      <c r="F286" s="61"/>
      <c r="G286" s="62">
        <f t="shared" si="19"/>
        <v>0</v>
      </c>
      <c r="H286" s="59">
        <f t="shared" si="21"/>
        <v>0</v>
      </c>
      <c r="I286" s="60">
        <f t="shared" si="20"/>
        <v>0</v>
      </c>
      <c r="J286" s="60">
        <f t="shared" si="22"/>
        <v>0</v>
      </c>
    </row>
    <row r="287" spans="1:10" x14ac:dyDescent="0.25">
      <c r="A287" s="34"/>
      <c r="B287" s="35"/>
      <c r="C287" s="61"/>
      <c r="D287" s="61"/>
      <c r="E287" s="61"/>
      <c r="F287" s="61"/>
      <c r="G287" s="62">
        <f t="shared" si="19"/>
        <v>0</v>
      </c>
      <c r="H287" s="59">
        <f t="shared" si="21"/>
        <v>0</v>
      </c>
      <c r="I287" s="60">
        <f t="shared" si="20"/>
        <v>0</v>
      </c>
      <c r="J287" s="60">
        <f t="shared" si="22"/>
        <v>0</v>
      </c>
    </row>
    <row r="288" spans="1:10" x14ac:dyDescent="0.25">
      <c r="A288" s="34"/>
      <c r="B288" s="35"/>
      <c r="C288" s="61"/>
      <c r="D288" s="61"/>
      <c r="E288" s="61"/>
      <c r="F288" s="61"/>
      <c r="G288" s="62">
        <f t="shared" si="19"/>
        <v>0</v>
      </c>
      <c r="H288" s="59">
        <f t="shared" si="21"/>
        <v>0</v>
      </c>
      <c r="I288" s="60">
        <f t="shared" si="20"/>
        <v>0</v>
      </c>
      <c r="J288" s="60">
        <f t="shared" si="22"/>
        <v>0</v>
      </c>
    </row>
    <row r="289" spans="1:10" x14ac:dyDescent="0.25">
      <c r="A289" s="34"/>
      <c r="B289" s="35"/>
      <c r="C289" s="61"/>
      <c r="D289" s="61"/>
      <c r="E289" s="61"/>
      <c r="F289" s="61"/>
      <c r="G289" s="62">
        <f t="shared" si="19"/>
        <v>0</v>
      </c>
      <c r="H289" s="59">
        <f t="shared" si="21"/>
        <v>0</v>
      </c>
      <c r="I289" s="60">
        <f t="shared" si="20"/>
        <v>0</v>
      </c>
      <c r="J289" s="60">
        <f t="shared" si="22"/>
        <v>0</v>
      </c>
    </row>
    <row r="290" spans="1:10" x14ac:dyDescent="0.25">
      <c r="A290" s="34"/>
      <c r="B290" s="35"/>
      <c r="C290" s="61"/>
      <c r="D290" s="61"/>
      <c r="E290" s="61"/>
      <c r="F290" s="61"/>
      <c r="G290" s="62">
        <f t="shared" si="19"/>
        <v>0</v>
      </c>
      <c r="H290" s="59">
        <f t="shared" si="21"/>
        <v>0</v>
      </c>
      <c r="I290" s="60">
        <f t="shared" si="20"/>
        <v>0</v>
      </c>
      <c r="J290" s="60">
        <f t="shared" si="22"/>
        <v>0</v>
      </c>
    </row>
    <row r="291" spans="1:10" x14ac:dyDescent="0.25">
      <c r="A291" s="34"/>
      <c r="B291" s="35"/>
      <c r="C291" s="61"/>
      <c r="D291" s="61"/>
      <c r="E291" s="61"/>
      <c r="F291" s="61"/>
      <c r="G291" s="62">
        <f t="shared" si="19"/>
        <v>0</v>
      </c>
      <c r="H291" s="59">
        <f t="shared" si="21"/>
        <v>0</v>
      </c>
      <c r="I291" s="60">
        <f t="shared" si="20"/>
        <v>0</v>
      </c>
      <c r="J291" s="60">
        <f t="shared" si="22"/>
        <v>0</v>
      </c>
    </row>
    <row r="292" spans="1:10" x14ac:dyDescent="0.25">
      <c r="A292" s="34"/>
      <c r="B292" s="35"/>
      <c r="C292" s="61"/>
      <c r="D292" s="61"/>
      <c r="E292" s="61"/>
      <c r="F292" s="61"/>
      <c r="G292" s="62">
        <f t="shared" si="19"/>
        <v>0</v>
      </c>
      <c r="H292" s="59">
        <f t="shared" si="21"/>
        <v>0</v>
      </c>
      <c r="I292" s="60">
        <f t="shared" si="20"/>
        <v>0</v>
      </c>
      <c r="J292" s="60">
        <f t="shared" si="22"/>
        <v>0</v>
      </c>
    </row>
    <row r="293" spans="1:10" x14ac:dyDescent="0.25">
      <c r="A293" s="34"/>
      <c r="B293" s="35"/>
      <c r="C293" s="61"/>
      <c r="D293" s="61"/>
      <c r="E293" s="61"/>
      <c r="F293" s="61"/>
      <c r="G293" s="62">
        <f t="shared" si="19"/>
        <v>0</v>
      </c>
      <c r="H293" s="59">
        <f t="shared" si="21"/>
        <v>0</v>
      </c>
      <c r="I293" s="60">
        <f t="shared" si="20"/>
        <v>0</v>
      </c>
      <c r="J293" s="60">
        <f t="shared" si="22"/>
        <v>0</v>
      </c>
    </row>
    <row r="294" spans="1:10" x14ac:dyDescent="0.25">
      <c r="A294" s="34"/>
      <c r="B294" s="35"/>
      <c r="C294" s="61"/>
      <c r="D294" s="61"/>
      <c r="E294" s="61"/>
      <c r="F294" s="61"/>
      <c r="G294" s="62">
        <f t="shared" si="19"/>
        <v>0</v>
      </c>
      <c r="H294" s="59">
        <f t="shared" si="21"/>
        <v>0</v>
      </c>
      <c r="I294" s="60">
        <f t="shared" si="20"/>
        <v>0</v>
      </c>
      <c r="J294" s="60">
        <f t="shared" si="22"/>
        <v>0</v>
      </c>
    </row>
    <row r="295" spans="1:10" x14ac:dyDescent="0.25">
      <c r="A295" s="34"/>
      <c r="B295" s="35"/>
      <c r="C295" s="61"/>
      <c r="D295" s="61"/>
      <c r="E295" s="61"/>
      <c r="F295" s="61"/>
      <c r="G295" s="62">
        <f t="shared" si="19"/>
        <v>0</v>
      </c>
      <c r="H295" s="59">
        <f t="shared" si="21"/>
        <v>0</v>
      </c>
      <c r="I295" s="60">
        <f t="shared" si="20"/>
        <v>0</v>
      </c>
      <c r="J295" s="60">
        <f t="shared" si="22"/>
        <v>0</v>
      </c>
    </row>
    <row r="296" spans="1:10" x14ac:dyDescent="0.25">
      <c r="A296" s="34"/>
      <c r="B296" s="35"/>
      <c r="C296" s="61"/>
      <c r="D296" s="61"/>
      <c r="E296" s="61"/>
      <c r="F296" s="61"/>
      <c r="G296" s="62">
        <f t="shared" si="19"/>
        <v>0</v>
      </c>
      <c r="H296" s="59">
        <f t="shared" si="21"/>
        <v>0</v>
      </c>
      <c r="I296" s="60">
        <f t="shared" si="20"/>
        <v>0</v>
      </c>
      <c r="J296" s="60">
        <f t="shared" si="22"/>
        <v>0</v>
      </c>
    </row>
    <row r="297" spans="1:10" x14ac:dyDescent="0.25">
      <c r="A297" s="34"/>
      <c r="B297" s="35"/>
      <c r="C297" s="61"/>
      <c r="D297" s="61"/>
      <c r="E297" s="61"/>
      <c r="F297" s="61"/>
      <c r="G297" s="62">
        <f t="shared" si="19"/>
        <v>0</v>
      </c>
      <c r="H297" s="59">
        <f t="shared" si="21"/>
        <v>0</v>
      </c>
      <c r="I297" s="60">
        <f t="shared" si="20"/>
        <v>0</v>
      </c>
      <c r="J297" s="60">
        <f t="shared" si="22"/>
        <v>0</v>
      </c>
    </row>
    <row r="298" spans="1:10" x14ac:dyDescent="0.25">
      <c r="A298" s="34"/>
      <c r="B298" s="35"/>
      <c r="C298" s="61"/>
      <c r="D298" s="61"/>
      <c r="E298" s="61"/>
      <c r="F298" s="61"/>
      <c r="G298" s="62">
        <f t="shared" si="19"/>
        <v>0</v>
      </c>
      <c r="H298" s="59">
        <f t="shared" si="21"/>
        <v>0</v>
      </c>
      <c r="I298" s="60">
        <f t="shared" si="20"/>
        <v>0</v>
      </c>
      <c r="J298" s="60">
        <f t="shared" si="22"/>
        <v>0</v>
      </c>
    </row>
    <row r="299" spans="1:10" x14ac:dyDescent="0.25">
      <c r="A299" s="34"/>
      <c r="B299" s="35"/>
      <c r="C299" s="61"/>
      <c r="D299" s="61"/>
      <c r="E299" s="61"/>
      <c r="F299" s="61"/>
      <c r="G299" s="62">
        <f t="shared" si="19"/>
        <v>0</v>
      </c>
      <c r="H299" s="59">
        <f t="shared" si="21"/>
        <v>0</v>
      </c>
      <c r="I299" s="60">
        <f t="shared" si="20"/>
        <v>0</v>
      </c>
      <c r="J299" s="60">
        <f t="shared" si="22"/>
        <v>0</v>
      </c>
    </row>
    <row r="300" spans="1:10" x14ac:dyDescent="0.25">
      <c r="A300" s="34"/>
      <c r="B300" s="35"/>
      <c r="C300" s="61"/>
      <c r="D300" s="61"/>
      <c r="E300" s="61"/>
      <c r="F300" s="61"/>
      <c r="G300" s="62">
        <f t="shared" si="19"/>
        <v>0</v>
      </c>
      <c r="H300" s="59">
        <f t="shared" si="21"/>
        <v>0</v>
      </c>
      <c r="I300" s="60">
        <f t="shared" si="20"/>
        <v>0</v>
      </c>
      <c r="J300" s="60">
        <f t="shared" si="22"/>
        <v>0</v>
      </c>
    </row>
    <row r="301" spans="1:10" x14ac:dyDescent="0.25">
      <c r="A301" s="34"/>
      <c r="B301" s="35"/>
      <c r="C301" s="61"/>
      <c r="D301" s="61"/>
      <c r="E301" s="61"/>
      <c r="F301" s="61"/>
      <c r="G301" s="62">
        <f t="shared" si="19"/>
        <v>0</v>
      </c>
      <c r="H301" s="59">
        <f t="shared" si="21"/>
        <v>0</v>
      </c>
      <c r="I301" s="60">
        <f t="shared" si="20"/>
        <v>0</v>
      </c>
      <c r="J301" s="60">
        <f t="shared" si="22"/>
        <v>0</v>
      </c>
    </row>
    <row r="302" spans="1:10" x14ac:dyDescent="0.25">
      <c r="A302" s="34"/>
      <c r="B302" s="35"/>
      <c r="C302" s="61"/>
      <c r="D302" s="61"/>
      <c r="E302" s="61"/>
      <c r="F302" s="61"/>
      <c r="G302" s="62">
        <f t="shared" si="19"/>
        <v>0</v>
      </c>
      <c r="H302" s="59">
        <f t="shared" si="21"/>
        <v>0</v>
      </c>
      <c r="I302" s="60">
        <f t="shared" si="20"/>
        <v>0</v>
      </c>
      <c r="J302" s="60">
        <f t="shared" si="22"/>
        <v>0</v>
      </c>
    </row>
    <row r="303" spans="1:10" x14ac:dyDescent="0.25">
      <c r="A303" s="34"/>
      <c r="B303" s="35"/>
      <c r="C303" s="61"/>
      <c r="D303" s="61"/>
      <c r="E303" s="61"/>
      <c r="F303" s="61"/>
      <c r="G303" s="62">
        <f t="shared" si="19"/>
        <v>0</v>
      </c>
      <c r="H303" s="59">
        <f t="shared" si="21"/>
        <v>0</v>
      </c>
      <c r="I303" s="60">
        <f t="shared" si="20"/>
        <v>0</v>
      </c>
      <c r="J303" s="60">
        <f t="shared" si="22"/>
        <v>0</v>
      </c>
    </row>
    <row r="304" spans="1:10" x14ac:dyDescent="0.25">
      <c r="A304" s="34"/>
      <c r="B304" s="35"/>
      <c r="C304" s="61"/>
      <c r="D304" s="61"/>
      <c r="E304" s="61"/>
      <c r="F304" s="61"/>
      <c r="G304" s="62">
        <f t="shared" si="19"/>
        <v>0</v>
      </c>
      <c r="H304" s="59">
        <f t="shared" si="21"/>
        <v>0</v>
      </c>
      <c r="I304" s="60">
        <f t="shared" si="20"/>
        <v>0</v>
      </c>
      <c r="J304" s="60">
        <f t="shared" si="22"/>
        <v>0</v>
      </c>
    </row>
    <row r="305" spans="1:10" x14ac:dyDescent="0.25">
      <c r="A305" s="34"/>
      <c r="B305" s="35"/>
      <c r="C305" s="61"/>
      <c r="D305" s="61"/>
      <c r="E305" s="61"/>
      <c r="F305" s="61"/>
      <c r="G305" s="62">
        <f t="shared" si="19"/>
        <v>0</v>
      </c>
      <c r="H305" s="59">
        <f t="shared" si="21"/>
        <v>0</v>
      </c>
      <c r="I305" s="60">
        <f t="shared" si="20"/>
        <v>0</v>
      </c>
      <c r="J305" s="60">
        <f t="shared" si="22"/>
        <v>0</v>
      </c>
    </row>
    <row r="306" spans="1:10" x14ac:dyDescent="0.25">
      <c r="A306" s="34"/>
      <c r="B306" s="35"/>
      <c r="C306" s="61"/>
      <c r="D306" s="61"/>
      <c r="E306" s="61"/>
      <c r="F306" s="61"/>
      <c r="G306" s="62">
        <f t="shared" si="19"/>
        <v>0</v>
      </c>
      <c r="H306" s="59">
        <f t="shared" si="21"/>
        <v>0</v>
      </c>
      <c r="I306" s="60">
        <f t="shared" si="20"/>
        <v>0</v>
      </c>
      <c r="J306" s="60">
        <f t="shared" si="22"/>
        <v>0</v>
      </c>
    </row>
    <row r="307" spans="1:10" x14ac:dyDescent="0.25">
      <c r="A307" s="34"/>
      <c r="B307" s="35"/>
      <c r="C307" s="61"/>
      <c r="D307" s="61"/>
      <c r="E307" s="61"/>
      <c r="F307" s="61"/>
      <c r="G307" s="62">
        <f t="shared" si="19"/>
        <v>0</v>
      </c>
      <c r="H307" s="59">
        <f t="shared" si="21"/>
        <v>0</v>
      </c>
      <c r="I307" s="60">
        <f t="shared" si="20"/>
        <v>0</v>
      </c>
      <c r="J307" s="60">
        <f t="shared" si="22"/>
        <v>0</v>
      </c>
    </row>
    <row r="308" spans="1:10" x14ac:dyDescent="0.25">
      <c r="A308" s="34"/>
      <c r="B308" s="35"/>
      <c r="C308" s="61"/>
      <c r="D308" s="61"/>
      <c r="E308" s="61"/>
      <c r="F308" s="61"/>
      <c r="G308" s="62">
        <f t="shared" si="19"/>
        <v>0</v>
      </c>
      <c r="H308" s="59">
        <f t="shared" si="21"/>
        <v>0</v>
      </c>
      <c r="I308" s="60">
        <f t="shared" si="20"/>
        <v>0</v>
      </c>
      <c r="J308" s="60">
        <f t="shared" si="22"/>
        <v>0</v>
      </c>
    </row>
    <row r="309" spans="1:10" x14ac:dyDescent="0.25">
      <c r="A309" s="34"/>
      <c r="B309" s="35"/>
      <c r="C309" s="61"/>
      <c r="D309" s="61"/>
      <c r="E309" s="61"/>
      <c r="F309" s="61"/>
      <c r="G309" s="62">
        <f t="shared" si="19"/>
        <v>0</v>
      </c>
      <c r="H309" s="59">
        <f t="shared" si="21"/>
        <v>0</v>
      </c>
      <c r="I309" s="60">
        <f t="shared" si="20"/>
        <v>0</v>
      </c>
      <c r="J309" s="60">
        <f t="shared" si="22"/>
        <v>0</v>
      </c>
    </row>
    <row r="310" spans="1:10" x14ac:dyDescent="0.25">
      <c r="A310" s="34"/>
      <c r="B310" s="35"/>
      <c r="C310" s="61"/>
      <c r="D310" s="61"/>
      <c r="E310" s="61"/>
      <c r="F310" s="61"/>
      <c r="G310" s="62">
        <f t="shared" si="19"/>
        <v>0</v>
      </c>
      <c r="H310" s="59">
        <f t="shared" si="21"/>
        <v>0</v>
      </c>
      <c r="I310" s="60">
        <f t="shared" si="20"/>
        <v>0</v>
      </c>
      <c r="J310" s="60">
        <f t="shared" si="22"/>
        <v>0</v>
      </c>
    </row>
    <row r="311" spans="1:10" x14ac:dyDescent="0.25">
      <c r="A311" s="34"/>
      <c r="B311" s="35"/>
      <c r="C311" s="61"/>
      <c r="D311" s="61"/>
      <c r="E311" s="61"/>
      <c r="F311" s="61"/>
      <c r="G311" s="62">
        <f t="shared" si="19"/>
        <v>0</v>
      </c>
      <c r="H311" s="59">
        <f t="shared" si="21"/>
        <v>0</v>
      </c>
      <c r="I311" s="60">
        <f t="shared" si="20"/>
        <v>0</v>
      </c>
      <c r="J311" s="60">
        <f t="shared" si="22"/>
        <v>0</v>
      </c>
    </row>
    <row r="312" spans="1:10" x14ac:dyDescent="0.25">
      <c r="A312" s="34"/>
      <c r="B312" s="35"/>
      <c r="C312" s="61"/>
      <c r="D312" s="61"/>
      <c r="E312" s="61"/>
      <c r="F312" s="61"/>
      <c r="G312" s="62">
        <f t="shared" si="19"/>
        <v>0</v>
      </c>
      <c r="H312" s="59">
        <f t="shared" si="21"/>
        <v>0</v>
      </c>
      <c r="I312" s="60">
        <f t="shared" si="20"/>
        <v>0</v>
      </c>
      <c r="J312" s="60">
        <f t="shared" si="22"/>
        <v>0</v>
      </c>
    </row>
    <row r="313" spans="1:10" x14ac:dyDescent="0.25">
      <c r="A313" s="34"/>
      <c r="B313" s="35"/>
      <c r="C313" s="61"/>
      <c r="D313" s="61"/>
      <c r="E313" s="61"/>
      <c r="F313" s="61"/>
      <c r="G313" s="62">
        <f t="shared" si="19"/>
        <v>0</v>
      </c>
      <c r="H313" s="59">
        <f t="shared" si="21"/>
        <v>0</v>
      </c>
      <c r="I313" s="60">
        <f t="shared" si="20"/>
        <v>0</v>
      </c>
      <c r="J313" s="60">
        <f t="shared" si="22"/>
        <v>0</v>
      </c>
    </row>
    <row r="314" spans="1:10" x14ac:dyDescent="0.25">
      <c r="A314" s="34"/>
      <c r="B314" s="35"/>
      <c r="C314" s="61"/>
      <c r="D314" s="61"/>
      <c r="E314" s="61"/>
      <c r="F314" s="61"/>
      <c r="G314" s="62">
        <f t="shared" si="19"/>
        <v>0</v>
      </c>
      <c r="H314" s="59">
        <f t="shared" si="21"/>
        <v>0</v>
      </c>
      <c r="I314" s="60">
        <f t="shared" si="20"/>
        <v>0</v>
      </c>
      <c r="J314" s="60">
        <f t="shared" si="22"/>
        <v>0</v>
      </c>
    </row>
    <row r="315" spans="1:10" x14ac:dyDescent="0.25">
      <c r="A315" s="34"/>
      <c r="B315" s="35"/>
      <c r="C315" s="61"/>
      <c r="D315" s="61"/>
      <c r="E315" s="61"/>
      <c r="F315" s="61"/>
      <c r="G315" s="62">
        <f t="shared" si="19"/>
        <v>0</v>
      </c>
      <c r="H315" s="59">
        <f t="shared" si="21"/>
        <v>0</v>
      </c>
      <c r="I315" s="60">
        <f t="shared" si="20"/>
        <v>0</v>
      </c>
      <c r="J315" s="60">
        <f t="shared" si="22"/>
        <v>0</v>
      </c>
    </row>
    <row r="316" spans="1:10" x14ac:dyDescent="0.25">
      <c r="A316" s="34"/>
      <c r="B316" s="35"/>
      <c r="C316" s="61"/>
      <c r="D316" s="61"/>
      <c r="E316" s="61"/>
      <c r="F316" s="61"/>
      <c r="G316" s="62">
        <f t="shared" si="19"/>
        <v>0</v>
      </c>
      <c r="H316" s="59">
        <f t="shared" si="21"/>
        <v>0</v>
      </c>
      <c r="I316" s="60">
        <f t="shared" si="20"/>
        <v>0</v>
      </c>
      <c r="J316" s="60">
        <f t="shared" si="22"/>
        <v>0</v>
      </c>
    </row>
    <row r="317" spans="1:10" x14ac:dyDescent="0.25">
      <c r="A317" s="34"/>
      <c r="B317" s="35"/>
      <c r="C317" s="61"/>
      <c r="D317" s="61"/>
      <c r="E317" s="61"/>
      <c r="F317" s="61"/>
      <c r="G317" s="62">
        <f t="shared" si="19"/>
        <v>0</v>
      </c>
      <c r="H317" s="59">
        <f t="shared" si="21"/>
        <v>0</v>
      </c>
      <c r="I317" s="60">
        <f t="shared" si="20"/>
        <v>0</v>
      </c>
      <c r="J317" s="60">
        <f t="shared" si="22"/>
        <v>0</v>
      </c>
    </row>
    <row r="318" spans="1:10" x14ac:dyDescent="0.25">
      <c r="A318" s="34"/>
      <c r="B318" s="35"/>
      <c r="C318" s="61"/>
      <c r="D318" s="61"/>
      <c r="E318" s="61"/>
      <c r="F318" s="61"/>
      <c r="G318" s="62">
        <f t="shared" si="19"/>
        <v>0</v>
      </c>
      <c r="H318" s="59">
        <f t="shared" si="21"/>
        <v>0</v>
      </c>
      <c r="I318" s="60">
        <f t="shared" si="20"/>
        <v>0</v>
      </c>
      <c r="J318" s="60">
        <f t="shared" si="22"/>
        <v>0</v>
      </c>
    </row>
    <row r="319" spans="1:10" x14ac:dyDescent="0.25">
      <c r="A319" s="34"/>
      <c r="B319" s="35"/>
      <c r="C319" s="61"/>
      <c r="D319" s="61"/>
      <c r="E319" s="61"/>
      <c r="F319" s="61"/>
      <c r="G319" s="62">
        <f t="shared" si="19"/>
        <v>0</v>
      </c>
      <c r="H319" s="59">
        <f t="shared" si="21"/>
        <v>0</v>
      </c>
      <c r="I319" s="60">
        <f t="shared" si="20"/>
        <v>0</v>
      </c>
      <c r="J319" s="60">
        <f t="shared" si="22"/>
        <v>0</v>
      </c>
    </row>
    <row r="320" spans="1:10" x14ac:dyDescent="0.25">
      <c r="A320" s="34"/>
      <c r="B320" s="35"/>
      <c r="C320" s="61"/>
      <c r="D320" s="61"/>
      <c r="E320" s="61"/>
      <c r="F320" s="61"/>
      <c r="G320" s="62">
        <f t="shared" si="19"/>
        <v>0</v>
      </c>
      <c r="H320" s="59">
        <f t="shared" si="21"/>
        <v>0</v>
      </c>
      <c r="I320" s="60">
        <f t="shared" si="20"/>
        <v>0</v>
      </c>
      <c r="J320" s="60">
        <f t="shared" si="22"/>
        <v>0</v>
      </c>
    </row>
    <row r="321" spans="1:10" x14ac:dyDescent="0.25">
      <c r="A321" s="34"/>
      <c r="B321" s="35"/>
      <c r="C321" s="61"/>
      <c r="D321" s="61"/>
      <c r="E321" s="61"/>
      <c r="F321" s="61"/>
      <c r="G321" s="62">
        <f t="shared" si="19"/>
        <v>0</v>
      </c>
      <c r="H321" s="59">
        <f t="shared" si="21"/>
        <v>0</v>
      </c>
      <c r="I321" s="60">
        <f t="shared" si="20"/>
        <v>0</v>
      </c>
      <c r="J321" s="60">
        <f t="shared" si="22"/>
        <v>0</v>
      </c>
    </row>
    <row r="322" spans="1:10" x14ac:dyDescent="0.25">
      <c r="A322" s="34"/>
      <c r="B322" s="35"/>
      <c r="C322" s="61"/>
      <c r="D322" s="61"/>
      <c r="E322" s="61"/>
      <c r="F322" s="61"/>
      <c r="G322" s="62">
        <f t="shared" si="19"/>
        <v>0</v>
      </c>
      <c r="H322" s="59">
        <f t="shared" si="21"/>
        <v>0</v>
      </c>
      <c r="I322" s="60">
        <f t="shared" si="20"/>
        <v>0</v>
      </c>
      <c r="J322" s="60">
        <f t="shared" si="22"/>
        <v>0</v>
      </c>
    </row>
    <row r="323" spans="1:10" x14ac:dyDescent="0.25">
      <c r="A323" s="34"/>
      <c r="B323" s="35"/>
      <c r="C323" s="61"/>
      <c r="D323" s="61"/>
      <c r="E323" s="61"/>
      <c r="F323" s="61"/>
      <c r="G323" s="62">
        <f t="shared" si="19"/>
        <v>0</v>
      </c>
      <c r="H323" s="59">
        <f t="shared" si="21"/>
        <v>0</v>
      </c>
      <c r="I323" s="60">
        <f t="shared" si="20"/>
        <v>0</v>
      </c>
      <c r="J323" s="60">
        <f t="shared" si="22"/>
        <v>0</v>
      </c>
    </row>
    <row r="324" spans="1:10" x14ac:dyDescent="0.25">
      <c r="A324" s="34"/>
      <c r="B324" s="35"/>
      <c r="C324" s="61"/>
      <c r="D324" s="61"/>
      <c r="E324" s="61"/>
      <c r="F324" s="61"/>
      <c r="G324" s="62">
        <f t="shared" si="19"/>
        <v>0</v>
      </c>
      <c r="H324" s="59">
        <f t="shared" si="21"/>
        <v>0</v>
      </c>
      <c r="I324" s="60">
        <f t="shared" si="20"/>
        <v>0</v>
      </c>
      <c r="J324" s="60">
        <f t="shared" si="22"/>
        <v>0</v>
      </c>
    </row>
    <row r="325" spans="1:10" x14ac:dyDescent="0.25">
      <c r="A325" s="34"/>
      <c r="B325" s="35"/>
      <c r="C325" s="61"/>
      <c r="D325" s="61"/>
      <c r="E325" s="61"/>
      <c r="F325" s="61"/>
      <c r="G325" s="62">
        <f t="shared" si="19"/>
        <v>0</v>
      </c>
      <c r="H325" s="59">
        <f t="shared" si="21"/>
        <v>0</v>
      </c>
      <c r="I325" s="60">
        <f t="shared" si="20"/>
        <v>0</v>
      </c>
      <c r="J325" s="60">
        <f t="shared" si="22"/>
        <v>0</v>
      </c>
    </row>
    <row r="326" spans="1:10" x14ac:dyDescent="0.25">
      <c r="A326" s="34"/>
      <c r="B326" s="35"/>
      <c r="C326" s="61"/>
      <c r="D326" s="61"/>
      <c r="E326" s="61"/>
      <c r="F326" s="61"/>
      <c r="G326" s="62">
        <f t="shared" si="19"/>
        <v>0</v>
      </c>
      <c r="H326" s="59">
        <f t="shared" si="21"/>
        <v>0</v>
      </c>
      <c r="I326" s="60">
        <f t="shared" si="20"/>
        <v>0</v>
      </c>
      <c r="J326" s="60">
        <f t="shared" si="22"/>
        <v>0</v>
      </c>
    </row>
    <row r="327" spans="1:10" x14ac:dyDescent="0.25">
      <c r="A327" s="34"/>
      <c r="B327" s="35"/>
      <c r="C327" s="61"/>
      <c r="D327" s="61"/>
      <c r="E327" s="61"/>
      <c r="F327" s="61"/>
      <c r="G327" s="62">
        <f t="shared" si="19"/>
        <v>0</v>
      </c>
      <c r="H327" s="59">
        <f t="shared" si="21"/>
        <v>0</v>
      </c>
      <c r="I327" s="60">
        <f t="shared" si="20"/>
        <v>0</v>
      </c>
      <c r="J327" s="60">
        <f t="shared" si="22"/>
        <v>0</v>
      </c>
    </row>
    <row r="328" spans="1:10" x14ac:dyDescent="0.25">
      <c r="A328" s="34"/>
      <c r="B328" s="35"/>
      <c r="C328" s="61"/>
      <c r="D328" s="61"/>
      <c r="E328" s="61"/>
      <c r="F328" s="61"/>
      <c r="G328" s="62">
        <f t="shared" si="19"/>
        <v>0</v>
      </c>
      <c r="H328" s="59">
        <f t="shared" si="21"/>
        <v>0</v>
      </c>
      <c r="I328" s="60">
        <f t="shared" si="20"/>
        <v>0</v>
      </c>
      <c r="J328" s="60">
        <f t="shared" si="22"/>
        <v>0</v>
      </c>
    </row>
    <row r="329" spans="1:10" x14ac:dyDescent="0.25">
      <c r="A329" s="34"/>
      <c r="B329" s="35"/>
      <c r="C329" s="61"/>
      <c r="D329" s="61"/>
      <c r="E329" s="61"/>
      <c r="F329" s="61"/>
      <c r="G329" s="62">
        <f t="shared" si="19"/>
        <v>0</v>
      </c>
      <c r="H329" s="59">
        <f t="shared" si="21"/>
        <v>0</v>
      </c>
      <c r="I329" s="60">
        <f t="shared" si="20"/>
        <v>0</v>
      </c>
      <c r="J329" s="60">
        <f t="shared" si="22"/>
        <v>0</v>
      </c>
    </row>
    <row r="330" spans="1:10" x14ac:dyDescent="0.25">
      <c r="A330" s="34"/>
      <c r="B330" s="35"/>
      <c r="C330" s="61"/>
      <c r="D330" s="61"/>
      <c r="E330" s="61"/>
      <c r="F330" s="61"/>
      <c r="G330" s="62">
        <f t="shared" si="19"/>
        <v>0</v>
      </c>
      <c r="H330" s="59">
        <f t="shared" si="21"/>
        <v>0</v>
      </c>
      <c r="I330" s="60">
        <f t="shared" si="20"/>
        <v>0</v>
      </c>
      <c r="J330" s="60">
        <f t="shared" si="22"/>
        <v>0</v>
      </c>
    </row>
    <row r="331" spans="1:10" x14ac:dyDescent="0.25">
      <c r="A331" s="34"/>
      <c r="B331" s="35"/>
      <c r="C331" s="61"/>
      <c r="D331" s="61"/>
      <c r="E331" s="61"/>
      <c r="F331" s="61"/>
      <c r="G331" s="62">
        <f t="shared" si="19"/>
        <v>0</v>
      </c>
      <c r="H331" s="59">
        <f t="shared" si="21"/>
        <v>0</v>
      </c>
      <c r="I331" s="60">
        <f t="shared" si="20"/>
        <v>0</v>
      </c>
      <c r="J331" s="60">
        <f t="shared" si="22"/>
        <v>0</v>
      </c>
    </row>
    <row r="332" spans="1:10" x14ac:dyDescent="0.25">
      <c r="A332" s="34"/>
      <c r="B332" s="35"/>
      <c r="C332" s="61"/>
      <c r="D332" s="61"/>
      <c r="E332" s="61"/>
      <c r="F332" s="61"/>
      <c r="G332" s="62">
        <f t="shared" si="19"/>
        <v>0</v>
      </c>
      <c r="H332" s="59">
        <f t="shared" si="21"/>
        <v>0</v>
      </c>
      <c r="I332" s="60">
        <f t="shared" si="20"/>
        <v>0</v>
      </c>
      <c r="J332" s="60">
        <f t="shared" si="22"/>
        <v>0</v>
      </c>
    </row>
    <row r="333" spans="1:10" x14ac:dyDescent="0.25">
      <c r="A333" s="34"/>
      <c r="B333" s="35"/>
      <c r="C333" s="61"/>
      <c r="D333" s="61"/>
      <c r="E333" s="61"/>
      <c r="F333" s="61"/>
      <c r="G333" s="62">
        <f t="shared" ref="G333:G396" si="23">SUM(C333:F333)</f>
        <v>0</v>
      </c>
      <c r="H333" s="59">
        <f t="shared" si="21"/>
        <v>0</v>
      </c>
      <c r="I333" s="60">
        <f t="shared" ref="I333:I396" si="24">G333-H333</f>
        <v>0</v>
      </c>
      <c r="J333" s="60">
        <f t="shared" si="22"/>
        <v>0</v>
      </c>
    </row>
    <row r="334" spans="1:10" x14ac:dyDescent="0.25">
      <c r="A334" s="34"/>
      <c r="B334" s="35"/>
      <c r="C334" s="61"/>
      <c r="D334" s="61"/>
      <c r="E334" s="61"/>
      <c r="F334" s="61"/>
      <c r="G334" s="62">
        <f t="shared" si="23"/>
        <v>0</v>
      </c>
      <c r="H334" s="59">
        <f t="shared" ref="H334:H397" si="25">ROUND(J333*($J$3/$C$4),2)-IF(AND(J333-(G334-ROUND(J333*($J$3/$C$4),2))&lt;0.05,G335=0),J333-(G334-ROUND(J333*($J$3/$C$4),2)),0)</f>
        <v>0</v>
      </c>
      <c r="I334" s="60">
        <f t="shared" si="24"/>
        <v>0</v>
      </c>
      <c r="J334" s="60">
        <f t="shared" ref="J334:J397" si="26">J333-I334</f>
        <v>0</v>
      </c>
    </row>
    <row r="335" spans="1:10" x14ac:dyDescent="0.25">
      <c r="A335" s="34"/>
      <c r="B335" s="35"/>
      <c r="C335" s="61"/>
      <c r="D335" s="61"/>
      <c r="E335" s="61"/>
      <c r="F335" s="61"/>
      <c r="G335" s="62">
        <f t="shared" si="23"/>
        <v>0</v>
      </c>
      <c r="H335" s="59">
        <f t="shared" si="25"/>
        <v>0</v>
      </c>
      <c r="I335" s="60">
        <f t="shared" si="24"/>
        <v>0</v>
      </c>
      <c r="J335" s="60">
        <f t="shared" si="26"/>
        <v>0</v>
      </c>
    </row>
    <row r="336" spans="1:10" x14ac:dyDescent="0.25">
      <c r="A336" s="34"/>
      <c r="B336" s="35"/>
      <c r="C336" s="61"/>
      <c r="D336" s="61"/>
      <c r="E336" s="61"/>
      <c r="F336" s="61"/>
      <c r="G336" s="62">
        <f t="shared" si="23"/>
        <v>0</v>
      </c>
      <c r="H336" s="59">
        <f t="shared" si="25"/>
        <v>0</v>
      </c>
      <c r="I336" s="60">
        <f t="shared" si="24"/>
        <v>0</v>
      </c>
      <c r="J336" s="60">
        <f t="shared" si="26"/>
        <v>0</v>
      </c>
    </row>
    <row r="337" spans="1:10" x14ac:dyDescent="0.25">
      <c r="A337" s="34"/>
      <c r="B337" s="35"/>
      <c r="C337" s="61"/>
      <c r="D337" s="61"/>
      <c r="E337" s="61"/>
      <c r="F337" s="61"/>
      <c r="G337" s="62">
        <f t="shared" si="23"/>
        <v>0</v>
      </c>
      <c r="H337" s="59">
        <f t="shared" si="25"/>
        <v>0</v>
      </c>
      <c r="I337" s="60">
        <f t="shared" si="24"/>
        <v>0</v>
      </c>
      <c r="J337" s="60">
        <f t="shared" si="26"/>
        <v>0</v>
      </c>
    </row>
    <row r="338" spans="1:10" x14ac:dyDescent="0.25">
      <c r="A338" s="34"/>
      <c r="B338" s="35"/>
      <c r="C338" s="61"/>
      <c r="D338" s="61"/>
      <c r="E338" s="61"/>
      <c r="F338" s="61"/>
      <c r="G338" s="62">
        <f t="shared" si="23"/>
        <v>0</v>
      </c>
      <c r="H338" s="59">
        <f t="shared" si="25"/>
        <v>0</v>
      </c>
      <c r="I338" s="60">
        <f t="shared" si="24"/>
        <v>0</v>
      </c>
      <c r="J338" s="60">
        <f t="shared" si="26"/>
        <v>0</v>
      </c>
    </row>
    <row r="339" spans="1:10" x14ac:dyDescent="0.25">
      <c r="A339" s="34"/>
      <c r="B339" s="35"/>
      <c r="C339" s="61"/>
      <c r="D339" s="61"/>
      <c r="E339" s="61"/>
      <c r="F339" s="61"/>
      <c r="G339" s="62">
        <f t="shared" si="23"/>
        <v>0</v>
      </c>
      <c r="H339" s="59">
        <f t="shared" si="25"/>
        <v>0</v>
      </c>
      <c r="I339" s="60">
        <f t="shared" si="24"/>
        <v>0</v>
      </c>
      <c r="J339" s="60">
        <f t="shared" si="26"/>
        <v>0</v>
      </c>
    </row>
    <row r="340" spans="1:10" x14ac:dyDescent="0.25">
      <c r="A340" s="34"/>
      <c r="B340" s="35"/>
      <c r="C340" s="61"/>
      <c r="D340" s="61"/>
      <c r="E340" s="61"/>
      <c r="F340" s="61"/>
      <c r="G340" s="62">
        <f t="shared" si="23"/>
        <v>0</v>
      </c>
      <c r="H340" s="59">
        <f t="shared" si="25"/>
        <v>0</v>
      </c>
      <c r="I340" s="60">
        <f t="shared" si="24"/>
        <v>0</v>
      </c>
      <c r="J340" s="60">
        <f t="shared" si="26"/>
        <v>0</v>
      </c>
    </row>
    <row r="341" spans="1:10" x14ac:dyDescent="0.25">
      <c r="A341" s="34"/>
      <c r="B341" s="35"/>
      <c r="C341" s="61"/>
      <c r="D341" s="61"/>
      <c r="E341" s="61"/>
      <c r="F341" s="61"/>
      <c r="G341" s="62">
        <f t="shared" si="23"/>
        <v>0</v>
      </c>
      <c r="H341" s="59">
        <f t="shared" si="25"/>
        <v>0</v>
      </c>
      <c r="I341" s="60">
        <f t="shared" si="24"/>
        <v>0</v>
      </c>
      <c r="J341" s="60">
        <f t="shared" si="26"/>
        <v>0</v>
      </c>
    </row>
    <row r="342" spans="1:10" x14ac:dyDescent="0.25">
      <c r="A342" s="34"/>
      <c r="B342" s="35"/>
      <c r="C342" s="61"/>
      <c r="D342" s="61"/>
      <c r="E342" s="61"/>
      <c r="F342" s="61"/>
      <c r="G342" s="62">
        <f t="shared" si="23"/>
        <v>0</v>
      </c>
      <c r="H342" s="59">
        <f t="shared" si="25"/>
        <v>0</v>
      </c>
      <c r="I342" s="60">
        <f t="shared" si="24"/>
        <v>0</v>
      </c>
      <c r="J342" s="60">
        <f t="shared" si="26"/>
        <v>0</v>
      </c>
    </row>
    <row r="343" spans="1:10" x14ac:dyDescent="0.25">
      <c r="A343" s="34"/>
      <c r="B343" s="35"/>
      <c r="C343" s="61"/>
      <c r="D343" s="61"/>
      <c r="E343" s="61"/>
      <c r="F343" s="61"/>
      <c r="G343" s="62">
        <f t="shared" si="23"/>
        <v>0</v>
      </c>
      <c r="H343" s="59">
        <f t="shared" si="25"/>
        <v>0</v>
      </c>
      <c r="I343" s="60">
        <f t="shared" si="24"/>
        <v>0</v>
      </c>
      <c r="J343" s="60">
        <f t="shared" si="26"/>
        <v>0</v>
      </c>
    </row>
    <row r="344" spans="1:10" x14ac:dyDescent="0.25">
      <c r="A344" s="34"/>
      <c r="B344" s="35"/>
      <c r="C344" s="61"/>
      <c r="D344" s="61"/>
      <c r="E344" s="61"/>
      <c r="F344" s="61"/>
      <c r="G344" s="62">
        <f t="shared" si="23"/>
        <v>0</v>
      </c>
      <c r="H344" s="59">
        <f t="shared" si="25"/>
        <v>0</v>
      </c>
      <c r="I344" s="60">
        <f t="shared" si="24"/>
        <v>0</v>
      </c>
      <c r="J344" s="60">
        <f t="shared" si="26"/>
        <v>0</v>
      </c>
    </row>
    <row r="345" spans="1:10" x14ac:dyDescent="0.25">
      <c r="A345" s="34"/>
      <c r="B345" s="35"/>
      <c r="C345" s="61"/>
      <c r="D345" s="61"/>
      <c r="E345" s="61"/>
      <c r="F345" s="61"/>
      <c r="G345" s="62">
        <f t="shared" si="23"/>
        <v>0</v>
      </c>
      <c r="H345" s="59">
        <f t="shared" si="25"/>
        <v>0</v>
      </c>
      <c r="I345" s="60">
        <f t="shared" si="24"/>
        <v>0</v>
      </c>
      <c r="J345" s="60">
        <f t="shared" si="26"/>
        <v>0</v>
      </c>
    </row>
    <row r="346" spans="1:10" x14ac:dyDescent="0.25">
      <c r="A346" s="34"/>
      <c r="B346" s="35"/>
      <c r="C346" s="61"/>
      <c r="D346" s="61"/>
      <c r="E346" s="61"/>
      <c r="F346" s="61"/>
      <c r="G346" s="62">
        <f t="shared" si="23"/>
        <v>0</v>
      </c>
      <c r="H346" s="59">
        <f t="shared" si="25"/>
        <v>0</v>
      </c>
      <c r="I346" s="60">
        <f t="shared" si="24"/>
        <v>0</v>
      </c>
      <c r="J346" s="60">
        <f t="shared" si="26"/>
        <v>0</v>
      </c>
    </row>
    <row r="347" spans="1:10" x14ac:dyDescent="0.25">
      <c r="A347" s="34"/>
      <c r="B347" s="35"/>
      <c r="C347" s="61"/>
      <c r="D347" s="61"/>
      <c r="E347" s="61"/>
      <c r="F347" s="61"/>
      <c r="G347" s="62">
        <f t="shared" si="23"/>
        <v>0</v>
      </c>
      <c r="H347" s="59">
        <f t="shared" si="25"/>
        <v>0</v>
      </c>
      <c r="I347" s="60">
        <f t="shared" si="24"/>
        <v>0</v>
      </c>
      <c r="J347" s="60">
        <f t="shared" si="26"/>
        <v>0</v>
      </c>
    </row>
    <row r="348" spans="1:10" x14ac:dyDescent="0.25">
      <c r="A348" s="34"/>
      <c r="B348" s="35"/>
      <c r="C348" s="61"/>
      <c r="D348" s="61"/>
      <c r="E348" s="61"/>
      <c r="F348" s="61"/>
      <c r="G348" s="62">
        <f t="shared" si="23"/>
        <v>0</v>
      </c>
      <c r="H348" s="59">
        <f t="shared" si="25"/>
        <v>0</v>
      </c>
      <c r="I348" s="60">
        <f t="shared" si="24"/>
        <v>0</v>
      </c>
      <c r="J348" s="60">
        <f t="shared" si="26"/>
        <v>0</v>
      </c>
    </row>
    <row r="349" spans="1:10" x14ac:dyDescent="0.25">
      <c r="A349" s="34"/>
      <c r="B349" s="35"/>
      <c r="C349" s="61"/>
      <c r="D349" s="61"/>
      <c r="E349" s="61"/>
      <c r="F349" s="61"/>
      <c r="G349" s="62">
        <f t="shared" si="23"/>
        <v>0</v>
      </c>
      <c r="H349" s="59">
        <f t="shared" si="25"/>
        <v>0</v>
      </c>
      <c r="I349" s="60">
        <f t="shared" si="24"/>
        <v>0</v>
      </c>
      <c r="J349" s="60">
        <f t="shared" si="26"/>
        <v>0</v>
      </c>
    </row>
    <row r="350" spans="1:10" x14ac:dyDescent="0.25">
      <c r="A350" s="34"/>
      <c r="B350" s="35"/>
      <c r="C350" s="61"/>
      <c r="D350" s="61"/>
      <c r="E350" s="61"/>
      <c r="F350" s="61"/>
      <c r="G350" s="62">
        <f t="shared" si="23"/>
        <v>0</v>
      </c>
      <c r="H350" s="59">
        <f t="shared" si="25"/>
        <v>0</v>
      </c>
      <c r="I350" s="60">
        <f t="shared" si="24"/>
        <v>0</v>
      </c>
      <c r="J350" s="60">
        <f t="shared" si="26"/>
        <v>0</v>
      </c>
    </row>
    <row r="351" spans="1:10" x14ac:dyDescent="0.25">
      <c r="A351" s="34"/>
      <c r="B351" s="35"/>
      <c r="C351" s="61"/>
      <c r="D351" s="61"/>
      <c r="E351" s="61"/>
      <c r="F351" s="61"/>
      <c r="G351" s="62">
        <f t="shared" si="23"/>
        <v>0</v>
      </c>
      <c r="H351" s="59">
        <f t="shared" si="25"/>
        <v>0</v>
      </c>
      <c r="I351" s="60">
        <f t="shared" si="24"/>
        <v>0</v>
      </c>
      <c r="J351" s="60">
        <f t="shared" si="26"/>
        <v>0</v>
      </c>
    </row>
    <row r="352" spans="1:10" x14ac:dyDescent="0.25">
      <c r="A352" s="34"/>
      <c r="B352" s="35"/>
      <c r="C352" s="61"/>
      <c r="D352" s="61"/>
      <c r="E352" s="61"/>
      <c r="F352" s="61"/>
      <c r="G352" s="62">
        <f t="shared" si="23"/>
        <v>0</v>
      </c>
      <c r="H352" s="59">
        <f t="shared" si="25"/>
        <v>0</v>
      </c>
      <c r="I352" s="60">
        <f t="shared" si="24"/>
        <v>0</v>
      </c>
      <c r="J352" s="60">
        <f t="shared" si="26"/>
        <v>0</v>
      </c>
    </row>
    <row r="353" spans="1:10" x14ac:dyDescent="0.25">
      <c r="A353" s="34"/>
      <c r="B353" s="35"/>
      <c r="C353" s="61"/>
      <c r="D353" s="61"/>
      <c r="E353" s="61"/>
      <c r="F353" s="61"/>
      <c r="G353" s="62">
        <f t="shared" si="23"/>
        <v>0</v>
      </c>
      <c r="H353" s="59">
        <f t="shared" si="25"/>
        <v>0</v>
      </c>
      <c r="I353" s="60">
        <f t="shared" si="24"/>
        <v>0</v>
      </c>
      <c r="J353" s="60">
        <f t="shared" si="26"/>
        <v>0</v>
      </c>
    </row>
    <row r="354" spans="1:10" x14ac:dyDescent="0.25">
      <c r="A354" s="34"/>
      <c r="B354" s="35"/>
      <c r="C354" s="61"/>
      <c r="D354" s="61"/>
      <c r="E354" s="61"/>
      <c r="F354" s="61"/>
      <c r="G354" s="62">
        <f t="shared" si="23"/>
        <v>0</v>
      </c>
      <c r="H354" s="59">
        <f t="shared" si="25"/>
        <v>0</v>
      </c>
      <c r="I354" s="60">
        <f t="shared" si="24"/>
        <v>0</v>
      </c>
      <c r="J354" s="60">
        <f t="shared" si="26"/>
        <v>0</v>
      </c>
    </row>
    <row r="355" spans="1:10" x14ac:dyDescent="0.25">
      <c r="A355" s="34"/>
      <c r="B355" s="35"/>
      <c r="C355" s="61"/>
      <c r="D355" s="61"/>
      <c r="E355" s="61"/>
      <c r="F355" s="61"/>
      <c r="G355" s="62">
        <f t="shared" si="23"/>
        <v>0</v>
      </c>
      <c r="H355" s="59">
        <f t="shared" si="25"/>
        <v>0</v>
      </c>
      <c r="I355" s="60">
        <f t="shared" si="24"/>
        <v>0</v>
      </c>
      <c r="J355" s="60">
        <f t="shared" si="26"/>
        <v>0</v>
      </c>
    </row>
    <row r="356" spans="1:10" x14ac:dyDescent="0.25">
      <c r="A356" s="34"/>
      <c r="B356" s="35"/>
      <c r="C356" s="61"/>
      <c r="D356" s="61"/>
      <c r="E356" s="61"/>
      <c r="F356" s="61"/>
      <c r="G356" s="62">
        <f t="shared" si="23"/>
        <v>0</v>
      </c>
      <c r="H356" s="59">
        <f t="shared" si="25"/>
        <v>0</v>
      </c>
      <c r="I356" s="60">
        <f t="shared" si="24"/>
        <v>0</v>
      </c>
      <c r="J356" s="60">
        <f t="shared" si="26"/>
        <v>0</v>
      </c>
    </row>
    <row r="357" spans="1:10" x14ac:dyDescent="0.25">
      <c r="A357" s="34"/>
      <c r="B357" s="35"/>
      <c r="C357" s="61"/>
      <c r="D357" s="61"/>
      <c r="E357" s="61"/>
      <c r="F357" s="61"/>
      <c r="G357" s="62">
        <f t="shared" si="23"/>
        <v>0</v>
      </c>
      <c r="H357" s="59">
        <f t="shared" si="25"/>
        <v>0</v>
      </c>
      <c r="I357" s="60">
        <f t="shared" si="24"/>
        <v>0</v>
      </c>
      <c r="J357" s="60">
        <f t="shared" si="26"/>
        <v>0</v>
      </c>
    </row>
    <row r="358" spans="1:10" x14ac:dyDescent="0.25">
      <c r="A358" s="34"/>
      <c r="B358" s="35"/>
      <c r="C358" s="61"/>
      <c r="D358" s="61"/>
      <c r="E358" s="61"/>
      <c r="F358" s="61"/>
      <c r="G358" s="62">
        <f t="shared" si="23"/>
        <v>0</v>
      </c>
      <c r="H358" s="59">
        <f t="shared" si="25"/>
        <v>0</v>
      </c>
      <c r="I358" s="60">
        <f t="shared" si="24"/>
        <v>0</v>
      </c>
      <c r="J358" s="60">
        <f t="shared" si="26"/>
        <v>0</v>
      </c>
    </row>
    <row r="359" spans="1:10" x14ac:dyDescent="0.25">
      <c r="A359" s="34"/>
      <c r="B359" s="35"/>
      <c r="C359" s="61"/>
      <c r="D359" s="61"/>
      <c r="E359" s="61"/>
      <c r="F359" s="61"/>
      <c r="G359" s="62">
        <f t="shared" si="23"/>
        <v>0</v>
      </c>
      <c r="H359" s="59">
        <f t="shared" si="25"/>
        <v>0</v>
      </c>
      <c r="I359" s="60">
        <f t="shared" si="24"/>
        <v>0</v>
      </c>
      <c r="J359" s="60">
        <f t="shared" si="26"/>
        <v>0</v>
      </c>
    </row>
    <row r="360" spans="1:10" x14ac:dyDescent="0.25">
      <c r="A360" s="34"/>
      <c r="B360" s="35"/>
      <c r="C360" s="61"/>
      <c r="D360" s="61"/>
      <c r="E360" s="61"/>
      <c r="F360" s="61"/>
      <c r="G360" s="62">
        <f t="shared" si="23"/>
        <v>0</v>
      </c>
      <c r="H360" s="59">
        <f t="shared" si="25"/>
        <v>0</v>
      </c>
      <c r="I360" s="60">
        <f t="shared" si="24"/>
        <v>0</v>
      </c>
      <c r="J360" s="60">
        <f t="shared" si="26"/>
        <v>0</v>
      </c>
    </row>
    <row r="361" spans="1:10" x14ac:dyDescent="0.25">
      <c r="A361" s="34"/>
      <c r="B361" s="35"/>
      <c r="C361" s="61"/>
      <c r="D361" s="61"/>
      <c r="E361" s="61"/>
      <c r="F361" s="61"/>
      <c r="G361" s="62">
        <f t="shared" si="23"/>
        <v>0</v>
      </c>
      <c r="H361" s="59">
        <f t="shared" si="25"/>
        <v>0</v>
      </c>
      <c r="I361" s="60">
        <f t="shared" si="24"/>
        <v>0</v>
      </c>
      <c r="J361" s="60">
        <f t="shared" si="26"/>
        <v>0</v>
      </c>
    </row>
    <row r="362" spans="1:10" x14ac:dyDescent="0.25">
      <c r="A362" s="34"/>
      <c r="B362" s="35"/>
      <c r="C362" s="61"/>
      <c r="D362" s="61"/>
      <c r="E362" s="61"/>
      <c r="F362" s="61"/>
      <c r="G362" s="62">
        <f t="shared" si="23"/>
        <v>0</v>
      </c>
      <c r="H362" s="59">
        <f t="shared" si="25"/>
        <v>0</v>
      </c>
      <c r="I362" s="60">
        <f t="shared" si="24"/>
        <v>0</v>
      </c>
      <c r="J362" s="60">
        <f t="shared" si="26"/>
        <v>0</v>
      </c>
    </row>
    <row r="363" spans="1:10" x14ac:dyDescent="0.25">
      <c r="A363" s="34"/>
      <c r="B363" s="35"/>
      <c r="C363" s="61"/>
      <c r="D363" s="61"/>
      <c r="E363" s="61"/>
      <c r="F363" s="61"/>
      <c r="G363" s="62">
        <f t="shared" si="23"/>
        <v>0</v>
      </c>
      <c r="H363" s="59">
        <f t="shared" si="25"/>
        <v>0</v>
      </c>
      <c r="I363" s="60">
        <f t="shared" si="24"/>
        <v>0</v>
      </c>
      <c r="J363" s="60">
        <f t="shared" si="26"/>
        <v>0</v>
      </c>
    </row>
    <row r="364" spans="1:10" x14ac:dyDescent="0.25">
      <c r="A364" s="34"/>
      <c r="B364" s="35"/>
      <c r="C364" s="61"/>
      <c r="D364" s="61"/>
      <c r="E364" s="61"/>
      <c r="F364" s="61"/>
      <c r="G364" s="62">
        <f t="shared" si="23"/>
        <v>0</v>
      </c>
      <c r="H364" s="59">
        <f t="shared" si="25"/>
        <v>0</v>
      </c>
      <c r="I364" s="60">
        <f t="shared" si="24"/>
        <v>0</v>
      </c>
      <c r="J364" s="60">
        <f t="shared" si="26"/>
        <v>0</v>
      </c>
    </row>
    <row r="365" spans="1:10" x14ac:dyDescent="0.25">
      <c r="A365" s="34"/>
      <c r="B365" s="35"/>
      <c r="C365" s="61"/>
      <c r="D365" s="61"/>
      <c r="E365" s="61"/>
      <c r="F365" s="61"/>
      <c r="G365" s="62">
        <f t="shared" si="23"/>
        <v>0</v>
      </c>
      <c r="H365" s="59">
        <f t="shared" si="25"/>
        <v>0</v>
      </c>
      <c r="I365" s="60">
        <f t="shared" si="24"/>
        <v>0</v>
      </c>
      <c r="J365" s="60">
        <f t="shared" si="26"/>
        <v>0</v>
      </c>
    </row>
    <row r="366" spans="1:10" x14ac:dyDescent="0.25">
      <c r="A366" s="34"/>
      <c r="B366" s="35"/>
      <c r="C366" s="61"/>
      <c r="D366" s="61"/>
      <c r="E366" s="61"/>
      <c r="F366" s="61"/>
      <c r="G366" s="62">
        <f t="shared" si="23"/>
        <v>0</v>
      </c>
      <c r="H366" s="59">
        <f t="shared" si="25"/>
        <v>0</v>
      </c>
      <c r="I366" s="60">
        <f t="shared" si="24"/>
        <v>0</v>
      </c>
      <c r="J366" s="60">
        <f t="shared" si="26"/>
        <v>0</v>
      </c>
    </row>
    <row r="367" spans="1:10" x14ac:dyDescent="0.25">
      <c r="A367" s="34"/>
      <c r="B367" s="35"/>
      <c r="C367" s="61"/>
      <c r="D367" s="61"/>
      <c r="E367" s="61"/>
      <c r="F367" s="61"/>
      <c r="G367" s="62">
        <f t="shared" si="23"/>
        <v>0</v>
      </c>
      <c r="H367" s="59">
        <f t="shared" si="25"/>
        <v>0</v>
      </c>
      <c r="I367" s="60">
        <f t="shared" si="24"/>
        <v>0</v>
      </c>
      <c r="J367" s="60">
        <f t="shared" si="26"/>
        <v>0</v>
      </c>
    </row>
    <row r="368" spans="1:10" x14ac:dyDescent="0.25">
      <c r="A368" s="34"/>
      <c r="B368" s="35"/>
      <c r="C368" s="61"/>
      <c r="D368" s="61"/>
      <c r="E368" s="61"/>
      <c r="F368" s="61"/>
      <c r="G368" s="62">
        <f t="shared" si="23"/>
        <v>0</v>
      </c>
      <c r="H368" s="59">
        <f t="shared" si="25"/>
        <v>0</v>
      </c>
      <c r="I368" s="60">
        <f t="shared" si="24"/>
        <v>0</v>
      </c>
      <c r="J368" s="60">
        <f t="shared" si="26"/>
        <v>0</v>
      </c>
    </row>
    <row r="369" spans="1:10" x14ac:dyDescent="0.25">
      <c r="A369" s="34"/>
      <c r="B369" s="35"/>
      <c r="C369" s="61"/>
      <c r="D369" s="61"/>
      <c r="E369" s="61"/>
      <c r="F369" s="61"/>
      <c r="G369" s="62">
        <f t="shared" si="23"/>
        <v>0</v>
      </c>
      <c r="H369" s="59">
        <f t="shared" si="25"/>
        <v>0</v>
      </c>
      <c r="I369" s="60">
        <f t="shared" si="24"/>
        <v>0</v>
      </c>
      <c r="J369" s="60">
        <f t="shared" si="26"/>
        <v>0</v>
      </c>
    </row>
    <row r="370" spans="1:10" x14ac:dyDescent="0.25">
      <c r="A370" s="34"/>
      <c r="B370" s="35"/>
      <c r="C370" s="61"/>
      <c r="D370" s="61"/>
      <c r="E370" s="61"/>
      <c r="F370" s="61"/>
      <c r="G370" s="62">
        <f t="shared" si="23"/>
        <v>0</v>
      </c>
      <c r="H370" s="59">
        <f t="shared" si="25"/>
        <v>0</v>
      </c>
      <c r="I370" s="60">
        <f t="shared" si="24"/>
        <v>0</v>
      </c>
      <c r="J370" s="60">
        <f t="shared" si="26"/>
        <v>0</v>
      </c>
    </row>
    <row r="371" spans="1:10" x14ac:dyDescent="0.25">
      <c r="A371" s="34"/>
      <c r="B371" s="35"/>
      <c r="C371" s="61"/>
      <c r="D371" s="61"/>
      <c r="E371" s="61"/>
      <c r="F371" s="61"/>
      <c r="G371" s="62">
        <f t="shared" si="23"/>
        <v>0</v>
      </c>
      <c r="H371" s="59">
        <f t="shared" si="25"/>
        <v>0</v>
      </c>
      <c r="I371" s="60">
        <f t="shared" si="24"/>
        <v>0</v>
      </c>
      <c r="J371" s="60">
        <f t="shared" si="26"/>
        <v>0</v>
      </c>
    </row>
    <row r="372" spans="1:10" x14ac:dyDescent="0.25">
      <c r="A372" s="34"/>
      <c r="B372" s="35"/>
      <c r="C372" s="61"/>
      <c r="D372" s="61"/>
      <c r="E372" s="61"/>
      <c r="F372" s="61"/>
      <c r="G372" s="62">
        <f t="shared" si="23"/>
        <v>0</v>
      </c>
      <c r="H372" s="59">
        <f t="shared" si="25"/>
        <v>0</v>
      </c>
      <c r="I372" s="60">
        <f t="shared" si="24"/>
        <v>0</v>
      </c>
      <c r="J372" s="60">
        <f t="shared" si="26"/>
        <v>0</v>
      </c>
    </row>
    <row r="373" spans="1:10" x14ac:dyDescent="0.25">
      <c r="A373" s="34"/>
      <c r="B373" s="35"/>
      <c r="C373" s="61"/>
      <c r="D373" s="61"/>
      <c r="E373" s="61"/>
      <c r="F373" s="61"/>
      <c r="G373" s="62">
        <f t="shared" si="23"/>
        <v>0</v>
      </c>
      <c r="H373" s="59">
        <f t="shared" si="25"/>
        <v>0</v>
      </c>
      <c r="I373" s="60">
        <f t="shared" si="24"/>
        <v>0</v>
      </c>
      <c r="J373" s="60">
        <f t="shared" si="26"/>
        <v>0</v>
      </c>
    </row>
    <row r="374" spans="1:10" x14ac:dyDescent="0.25">
      <c r="A374" s="34"/>
      <c r="B374" s="35"/>
      <c r="C374" s="61"/>
      <c r="D374" s="61"/>
      <c r="E374" s="61"/>
      <c r="F374" s="61"/>
      <c r="G374" s="62">
        <f t="shared" si="23"/>
        <v>0</v>
      </c>
      <c r="H374" s="59">
        <f t="shared" si="25"/>
        <v>0</v>
      </c>
      <c r="I374" s="60">
        <f t="shared" si="24"/>
        <v>0</v>
      </c>
      <c r="J374" s="60">
        <f t="shared" si="26"/>
        <v>0</v>
      </c>
    </row>
    <row r="375" spans="1:10" x14ac:dyDescent="0.25">
      <c r="A375" s="34"/>
      <c r="B375" s="35"/>
      <c r="C375" s="61"/>
      <c r="D375" s="61"/>
      <c r="E375" s="61"/>
      <c r="F375" s="61"/>
      <c r="G375" s="62">
        <f t="shared" si="23"/>
        <v>0</v>
      </c>
      <c r="H375" s="59">
        <f t="shared" si="25"/>
        <v>0</v>
      </c>
      <c r="I375" s="60">
        <f t="shared" si="24"/>
        <v>0</v>
      </c>
      <c r="J375" s="60">
        <f t="shared" si="26"/>
        <v>0</v>
      </c>
    </row>
    <row r="376" spans="1:10" x14ac:dyDescent="0.25">
      <c r="A376" s="34"/>
      <c r="B376" s="35"/>
      <c r="C376" s="61"/>
      <c r="D376" s="61"/>
      <c r="E376" s="61"/>
      <c r="F376" s="61"/>
      <c r="G376" s="62">
        <f t="shared" si="23"/>
        <v>0</v>
      </c>
      <c r="H376" s="59">
        <f t="shared" si="25"/>
        <v>0</v>
      </c>
      <c r="I376" s="60">
        <f t="shared" si="24"/>
        <v>0</v>
      </c>
      <c r="J376" s="60">
        <f t="shared" si="26"/>
        <v>0</v>
      </c>
    </row>
    <row r="377" spans="1:10" x14ac:dyDescent="0.25">
      <c r="A377" s="34"/>
      <c r="B377" s="35"/>
      <c r="C377" s="61"/>
      <c r="D377" s="61"/>
      <c r="E377" s="61"/>
      <c r="F377" s="61"/>
      <c r="G377" s="62">
        <f t="shared" si="23"/>
        <v>0</v>
      </c>
      <c r="H377" s="59">
        <f t="shared" si="25"/>
        <v>0</v>
      </c>
      <c r="I377" s="60">
        <f t="shared" si="24"/>
        <v>0</v>
      </c>
      <c r="J377" s="60">
        <f t="shared" si="26"/>
        <v>0</v>
      </c>
    </row>
    <row r="378" spans="1:10" x14ac:dyDescent="0.25">
      <c r="A378" s="34"/>
      <c r="B378" s="35"/>
      <c r="C378" s="61"/>
      <c r="D378" s="61"/>
      <c r="E378" s="61"/>
      <c r="F378" s="61"/>
      <c r="G378" s="62">
        <f t="shared" si="23"/>
        <v>0</v>
      </c>
      <c r="H378" s="59">
        <f t="shared" si="25"/>
        <v>0</v>
      </c>
      <c r="I378" s="60">
        <f t="shared" si="24"/>
        <v>0</v>
      </c>
      <c r="J378" s="60">
        <f t="shared" si="26"/>
        <v>0</v>
      </c>
    </row>
    <row r="379" spans="1:10" x14ac:dyDescent="0.25">
      <c r="A379" s="34"/>
      <c r="B379" s="35"/>
      <c r="C379" s="61"/>
      <c r="D379" s="61"/>
      <c r="E379" s="61"/>
      <c r="F379" s="61"/>
      <c r="G379" s="62">
        <f t="shared" si="23"/>
        <v>0</v>
      </c>
      <c r="H379" s="59">
        <f t="shared" si="25"/>
        <v>0</v>
      </c>
      <c r="I379" s="60">
        <f t="shared" si="24"/>
        <v>0</v>
      </c>
      <c r="J379" s="60">
        <f t="shared" si="26"/>
        <v>0</v>
      </c>
    </row>
    <row r="380" spans="1:10" x14ac:dyDescent="0.25">
      <c r="A380" s="34"/>
      <c r="B380" s="35"/>
      <c r="C380" s="61"/>
      <c r="D380" s="61"/>
      <c r="E380" s="61"/>
      <c r="F380" s="61"/>
      <c r="G380" s="62">
        <f t="shared" si="23"/>
        <v>0</v>
      </c>
      <c r="H380" s="59">
        <f t="shared" si="25"/>
        <v>0</v>
      </c>
      <c r="I380" s="60">
        <f t="shared" si="24"/>
        <v>0</v>
      </c>
      <c r="J380" s="60">
        <f t="shared" si="26"/>
        <v>0</v>
      </c>
    </row>
    <row r="381" spans="1:10" x14ac:dyDescent="0.25">
      <c r="A381" s="34"/>
      <c r="B381" s="35"/>
      <c r="C381" s="61"/>
      <c r="D381" s="61"/>
      <c r="E381" s="61"/>
      <c r="F381" s="61"/>
      <c r="G381" s="62">
        <f t="shared" si="23"/>
        <v>0</v>
      </c>
      <c r="H381" s="59">
        <f t="shared" si="25"/>
        <v>0</v>
      </c>
      <c r="I381" s="60">
        <f t="shared" si="24"/>
        <v>0</v>
      </c>
      <c r="J381" s="60">
        <f t="shared" si="26"/>
        <v>0</v>
      </c>
    </row>
    <row r="382" spans="1:10" x14ac:dyDescent="0.25">
      <c r="A382" s="34"/>
      <c r="B382" s="35"/>
      <c r="C382" s="61"/>
      <c r="D382" s="61"/>
      <c r="E382" s="61"/>
      <c r="F382" s="61"/>
      <c r="G382" s="62">
        <f t="shared" si="23"/>
        <v>0</v>
      </c>
      <c r="H382" s="59">
        <f t="shared" si="25"/>
        <v>0</v>
      </c>
      <c r="I382" s="60">
        <f t="shared" si="24"/>
        <v>0</v>
      </c>
      <c r="J382" s="60">
        <f t="shared" si="26"/>
        <v>0</v>
      </c>
    </row>
    <row r="383" spans="1:10" x14ac:dyDescent="0.25">
      <c r="A383" s="34"/>
      <c r="B383" s="35"/>
      <c r="C383" s="61"/>
      <c r="D383" s="61"/>
      <c r="E383" s="61"/>
      <c r="F383" s="61"/>
      <c r="G383" s="62">
        <f t="shared" si="23"/>
        <v>0</v>
      </c>
      <c r="H383" s="59">
        <f t="shared" si="25"/>
        <v>0</v>
      </c>
      <c r="I383" s="60">
        <f t="shared" si="24"/>
        <v>0</v>
      </c>
      <c r="J383" s="60">
        <f t="shared" si="26"/>
        <v>0</v>
      </c>
    </row>
    <row r="384" spans="1:10" x14ac:dyDescent="0.25">
      <c r="A384" s="34"/>
      <c r="B384" s="35"/>
      <c r="C384" s="61"/>
      <c r="D384" s="61"/>
      <c r="E384" s="61"/>
      <c r="F384" s="61"/>
      <c r="G384" s="62">
        <f t="shared" si="23"/>
        <v>0</v>
      </c>
      <c r="H384" s="59">
        <f t="shared" si="25"/>
        <v>0</v>
      </c>
      <c r="I384" s="60">
        <f t="shared" si="24"/>
        <v>0</v>
      </c>
      <c r="J384" s="60">
        <f t="shared" si="26"/>
        <v>0</v>
      </c>
    </row>
    <row r="385" spans="1:10" x14ac:dyDescent="0.25">
      <c r="A385" s="34"/>
      <c r="B385" s="35"/>
      <c r="C385" s="61"/>
      <c r="D385" s="61"/>
      <c r="E385" s="61"/>
      <c r="F385" s="61"/>
      <c r="G385" s="62">
        <f t="shared" si="23"/>
        <v>0</v>
      </c>
      <c r="H385" s="59">
        <f t="shared" si="25"/>
        <v>0</v>
      </c>
      <c r="I385" s="60">
        <f t="shared" si="24"/>
        <v>0</v>
      </c>
      <c r="J385" s="60">
        <f t="shared" si="26"/>
        <v>0</v>
      </c>
    </row>
    <row r="386" spans="1:10" x14ac:dyDescent="0.25">
      <c r="A386" s="34"/>
      <c r="B386" s="35"/>
      <c r="C386" s="61"/>
      <c r="D386" s="61"/>
      <c r="E386" s="61"/>
      <c r="F386" s="61"/>
      <c r="G386" s="62">
        <f t="shared" si="23"/>
        <v>0</v>
      </c>
      <c r="H386" s="59">
        <f t="shared" si="25"/>
        <v>0</v>
      </c>
      <c r="I386" s="60">
        <f t="shared" si="24"/>
        <v>0</v>
      </c>
      <c r="J386" s="60">
        <f t="shared" si="26"/>
        <v>0</v>
      </c>
    </row>
    <row r="387" spans="1:10" x14ac:dyDescent="0.25">
      <c r="A387" s="34"/>
      <c r="B387" s="35"/>
      <c r="C387" s="61"/>
      <c r="D387" s="61"/>
      <c r="E387" s="61"/>
      <c r="F387" s="61"/>
      <c r="G387" s="62">
        <f t="shared" si="23"/>
        <v>0</v>
      </c>
      <c r="H387" s="59">
        <f t="shared" si="25"/>
        <v>0</v>
      </c>
      <c r="I387" s="60">
        <f t="shared" si="24"/>
        <v>0</v>
      </c>
      <c r="J387" s="60">
        <f t="shared" si="26"/>
        <v>0</v>
      </c>
    </row>
    <row r="388" spans="1:10" x14ac:dyDescent="0.25">
      <c r="A388" s="34"/>
      <c r="B388" s="35"/>
      <c r="C388" s="61"/>
      <c r="D388" s="61"/>
      <c r="E388" s="61"/>
      <c r="F388" s="61"/>
      <c r="G388" s="62">
        <f t="shared" si="23"/>
        <v>0</v>
      </c>
      <c r="H388" s="59">
        <f t="shared" si="25"/>
        <v>0</v>
      </c>
      <c r="I388" s="60">
        <f t="shared" si="24"/>
        <v>0</v>
      </c>
      <c r="J388" s="60">
        <f t="shared" si="26"/>
        <v>0</v>
      </c>
    </row>
    <row r="389" spans="1:10" x14ac:dyDescent="0.25">
      <c r="A389" s="34"/>
      <c r="B389" s="35"/>
      <c r="C389" s="61"/>
      <c r="D389" s="61"/>
      <c r="E389" s="61"/>
      <c r="F389" s="61"/>
      <c r="G389" s="62">
        <f t="shared" si="23"/>
        <v>0</v>
      </c>
      <c r="H389" s="59">
        <f t="shared" si="25"/>
        <v>0</v>
      </c>
      <c r="I389" s="60">
        <f t="shared" si="24"/>
        <v>0</v>
      </c>
      <c r="J389" s="60">
        <f t="shared" si="26"/>
        <v>0</v>
      </c>
    </row>
    <row r="390" spans="1:10" x14ac:dyDescent="0.25">
      <c r="A390" s="34"/>
      <c r="B390" s="35"/>
      <c r="C390" s="61"/>
      <c r="D390" s="61"/>
      <c r="E390" s="61"/>
      <c r="F390" s="61"/>
      <c r="G390" s="62">
        <f t="shared" si="23"/>
        <v>0</v>
      </c>
      <c r="H390" s="59">
        <f t="shared" si="25"/>
        <v>0</v>
      </c>
      <c r="I390" s="60">
        <f t="shared" si="24"/>
        <v>0</v>
      </c>
      <c r="J390" s="60">
        <f t="shared" si="26"/>
        <v>0</v>
      </c>
    </row>
    <row r="391" spans="1:10" x14ac:dyDescent="0.25">
      <c r="A391" s="34"/>
      <c r="B391" s="35"/>
      <c r="C391" s="61"/>
      <c r="D391" s="61"/>
      <c r="E391" s="61"/>
      <c r="F391" s="61"/>
      <c r="G391" s="62">
        <f t="shared" si="23"/>
        <v>0</v>
      </c>
      <c r="H391" s="59">
        <f t="shared" si="25"/>
        <v>0</v>
      </c>
      <c r="I391" s="60">
        <f t="shared" si="24"/>
        <v>0</v>
      </c>
      <c r="J391" s="60">
        <f t="shared" si="26"/>
        <v>0</v>
      </c>
    </row>
    <row r="392" spans="1:10" x14ac:dyDescent="0.25">
      <c r="A392" s="34"/>
      <c r="B392" s="35"/>
      <c r="C392" s="61"/>
      <c r="D392" s="61"/>
      <c r="E392" s="61"/>
      <c r="F392" s="61"/>
      <c r="G392" s="62">
        <f t="shared" si="23"/>
        <v>0</v>
      </c>
      <c r="H392" s="59">
        <f t="shared" si="25"/>
        <v>0</v>
      </c>
      <c r="I392" s="60">
        <f t="shared" si="24"/>
        <v>0</v>
      </c>
      <c r="J392" s="60">
        <f t="shared" si="26"/>
        <v>0</v>
      </c>
    </row>
    <row r="393" spans="1:10" x14ac:dyDescent="0.25">
      <c r="A393" s="34"/>
      <c r="B393" s="35"/>
      <c r="C393" s="61"/>
      <c r="D393" s="61"/>
      <c r="E393" s="61"/>
      <c r="F393" s="61"/>
      <c r="G393" s="62">
        <f t="shared" si="23"/>
        <v>0</v>
      </c>
      <c r="H393" s="59">
        <f t="shared" si="25"/>
        <v>0</v>
      </c>
      <c r="I393" s="60">
        <f t="shared" si="24"/>
        <v>0</v>
      </c>
      <c r="J393" s="60">
        <f t="shared" si="26"/>
        <v>0</v>
      </c>
    </row>
    <row r="394" spans="1:10" x14ac:dyDescent="0.25">
      <c r="A394" s="34"/>
      <c r="B394" s="35"/>
      <c r="C394" s="61"/>
      <c r="D394" s="61"/>
      <c r="E394" s="61"/>
      <c r="F394" s="61"/>
      <c r="G394" s="62">
        <f t="shared" si="23"/>
        <v>0</v>
      </c>
      <c r="H394" s="59">
        <f t="shared" si="25"/>
        <v>0</v>
      </c>
      <c r="I394" s="60">
        <f t="shared" si="24"/>
        <v>0</v>
      </c>
      <c r="J394" s="60">
        <f t="shared" si="26"/>
        <v>0</v>
      </c>
    </row>
    <row r="395" spans="1:10" x14ac:dyDescent="0.25">
      <c r="A395" s="34"/>
      <c r="B395" s="35"/>
      <c r="C395" s="61"/>
      <c r="D395" s="61"/>
      <c r="E395" s="61"/>
      <c r="F395" s="61"/>
      <c r="G395" s="62">
        <f t="shared" si="23"/>
        <v>0</v>
      </c>
      <c r="H395" s="59">
        <f t="shared" si="25"/>
        <v>0</v>
      </c>
      <c r="I395" s="60">
        <f t="shared" si="24"/>
        <v>0</v>
      </c>
      <c r="J395" s="60">
        <f t="shared" si="26"/>
        <v>0</v>
      </c>
    </row>
    <row r="396" spans="1:10" x14ac:dyDescent="0.25">
      <c r="A396" s="34"/>
      <c r="B396" s="35"/>
      <c r="C396" s="61"/>
      <c r="D396" s="61"/>
      <c r="E396" s="61"/>
      <c r="F396" s="61"/>
      <c r="G396" s="62">
        <f t="shared" si="23"/>
        <v>0</v>
      </c>
      <c r="H396" s="59">
        <f t="shared" si="25"/>
        <v>0</v>
      </c>
      <c r="I396" s="60">
        <f t="shared" si="24"/>
        <v>0</v>
      </c>
      <c r="J396" s="60">
        <f t="shared" si="26"/>
        <v>0</v>
      </c>
    </row>
    <row r="397" spans="1:10" x14ac:dyDescent="0.25">
      <c r="A397" s="34"/>
      <c r="B397" s="35"/>
      <c r="C397" s="61"/>
      <c r="D397" s="61"/>
      <c r="E397" s="61"/>
      <c r="F397" s="61"/>
      <c r="G397" s="62">
        <f t="shared" ref="G397:G460" si="27">SUM(C397:F397)</f>
        <v>0</v>
      </c>
      <c r="H397" s="59">
        <f t="shared" si="25"/>
        <v>0</v>
      </c>
      <c r="I397" s="60">
        <f t="shared" ref="I397:I460" si="28">G397-H397</f>
        <v>0</v>
      </c>
      <c r="J397" s="60">
        <f t="shared" si="26"/>
        <v>0</v>
      </c>
    </row>
    <row r="398" spans="1:10" x14ac:dyDescent="0.25">
      <c r="A398" s="34"/>
      <c r="B398" s="35"/>
      <c r="C398" s="61"/>
      <c r="D398" s="61"/>
      <c r="E398" s="61"/>
      <c r="F398" s="61"/>
      <c r="G398" s="62">
        <f t="shared" si="27"/>
        <v>0</v>
      </c>
      <c r="H398" s="59">
        <f t="shared" ref="H398:H461" si="29">ROUND(J397*($J$3/$C$4),2)-IF(AND(J397-(G398-ROUND(J397*($J$3/$C$4),2))&lt;0.05,G399=0),J397-(G398-ROUND(J397*($J$3/$C$4),2)),0)</f>
        <v>0</v>
      </c>
      <c r="I398" s="60">
        <f t="shared" si="28"/>
        <v>0</v>
      </c>
      <c r="J398" s="60">
        <f t="shared" ref="J398:J461" si="30">J397-I398</f>
        <v>0</v>
      </c>
    </row>
    <row r="399" spans="1:10" x14ac:dyDescent="0.25">
      <c r="A399" s="34"/>
      <c r="B399" s="35"/>
      <c r="C399" s="61"/>
      <c r="D399" s="61"/>
      <c r="E399" s="61"/>
      <c r="F399" s="61"/>
      <c r="G399" s="62">
        <f t="shared" si="27"/>
        <v>0</v>
      </c>
      <c r="H399" s="59">
        <f t="shared" si="29"/>
        <v>0</v>
      </c>
      <c r="I399" s="60">
        <f t="shared" si="28"/>
        <v>0</v>
      </c>
      <c r="J399" s="60">
        <f t="shared" si="30"/>
        <v>0</v>
      </c>
    </row>
    <row r="400" spans="1:10" x14ac:dyDescent="0.25">
      <c r="A400" s="34"/>
      <c r="B400" s="35"/>
      <c r="C400" s="61"/>
      <c r="D400" s="61"/>
      <c r="E400" s="61"/>
      <c r="F400" s="61"/>
      <c r="G400" s="62">
        <f t="shared" si="27"/>
        <v>0</v>
      </c>
      <c r="H400" s="59">
        <f t="shared" si="29"/>
        <v>0</v>
      </c>
      <c r="I400" s="60">
        <f t="shared" si="28"/>
        <v>0</v>
      </c>
      <c r="J400" s="60">
        <f t="shared" si="30"/>
        <v>0</v>
      </c>
    </row>
    <row r="401" spans="1:10" x14ac:dyDescent="0.25">
      <c r="A401" s="34"/>
      <c r="B401" s="35"/>
      <c r="C401" s="61"/>
      <c r="D401" s="61"/>
      <c r="E401" s="61"/>
      <c r="F401" s="61"/>
      <c r="G401" s="62">
        <f t="shared" si="27"/>
        <v>0</v>
      </c>
      <c r="H401" s="59">
        <f t="shared" si="29"/>
        <v>0</v>
      </c>
      <c r="I401" s="60">
        <f t="shared" si="28"/>
        <v>0</v>
      </c>
      <c r="J401" s="60">
        <f t="shared" si="30"/>
        <v>0</v>
      </c>
    </row>
    <row r="402" spans="1:10" x14ac:dyDescent="0.25">
      <c r="A402" s="34"/>
      <c r="B402" s="35"/>
      <c r="C402" s="61"/>
      <c r="D402" s="61"/>
      <c r="E402" s="61"/>
      <c r="F402" s="61"/>
      <c r="G402" s="62">
        <f t="shared" si="27"/>
        <v>0</v>
      </c>
      <c r="H402" s="59">
        <f t="shared" si="29"/>
        <v>0</v>
      </c>
      <c r="I402" s="60">
        <f t="shared" si="28"/>
        <v>0</v>
      </c>
      <c r="J402" s="60">
        <f t="shared" si="30"/>
        <v>0</v>
      </c>
    </row>
    <row r="403" spans="1:10" x14ac:dyDescent="0.25">
      <c r="A403" s="34"/>
      <c r="B403" s="35"/>
      <c r="C403" s="61"/>
      <c r="D403" s="61"/>
      <c r="E403" s="61"/>
      <c r="F403" s="61"/>
      <c r="G403" s="62">
        <f t="shared" si="27"/>
        <v>0</v>
      </c>
      <c r="H403" s="59">
        <f t="shared" si="29"/>
        <v>0</v>
      </c>
      <c r="I403" s="60">
        <f t="shared" si="28"/>
        <v>0</v>
      </c>
      <c r="J403" s="60">
        <f t="shared" si="30"/>
        <v>0</v>
      </c>
    </row>
    <row r="404" spans="1:10" x14ac:dyDescent="0.25">
      <c r="A404" s="34"/>
      <c r="B404" s="35"/>
      <c r="C404" s="61"/>
      <c r="D404" s="61"/>
      <c r="E404" s="61"/>
      <c r="F404" s="61"/>
      <c r="G404" s="62">
        <f t="shared" si="27"/>
        <v>0</v>
      </c>
      <c r="H404" s="59">
        <f t="shared" si="29"/>
        <v>0</v>
      </c>
      <c r="I404" s="60">
        <f t="shared" si="28"/>
        <v>0</v>
      </c>
      <c r="J404" s="60">
        <f t="shared" si="30"/>
        <v>0</v>
      </c>
    </row>
    <row r="405" spans="1:10" x14ac:dyDescent="0.25">
      <c r="A405" s="34"/>
      <c r="B405" s="35"/>
      <c r="C405" s="61"/>
      <c r="D405" s="61"/>
      <c r="E405" s="61"/>
      <c r="F405" s="61"/>
      <c r="G405" s="62">
        <f t="shared" si="27"/>
        <v>0</v>
      </c>
      <c r="H405" s="59">
        <f t="shared" si="29"/>
        <v>0</v>
      </c>
      <c r="I405" s="60">
        <f t="shared" si="28"/>
        <v>0</v>
      </c>
      <c r="J405" s="60">
        <f t="shared" si="30"/>
        <v>0</v>
      </c>
    </row>
    <row r="406" spans="1:10" x14ac:dyDescent="0.25">
      <c r="A406" s="34"/>
      <c r="B406" s="35"/>
      <c r="C406" s="61"/>
      <c r="D406" s="61"/>
      <c r="E406" s="61"/>
      <c r="F406" s="61"/>
      <c r="G406" s="62">
        <f t="shared" si="27"/>
        <v>0</v>
      </c>
      <c r="H406" s="59">
        <f t="shared" si="29"/>
        <v>0</v>
      </c>
      <c r="I406" s="60">
        <f t="shared" si="28"/>
        <v>0</v>
      </c>
      <c r="J406" s="60">
        <f t="shared" si="30"/>
        <v>0</v>
      </c>
    </row>
    <row r="407" spans="1:10" x14ac:dyDescent="0.25">
      <c r="A407" s="34"/>
      <c r="B407" s="35"/>
      <c r="C407" s="61"/>
      <c r="D407" s="61"/>
      <c r="E407" s="61"/>
      <c r="F407" s="61"/>
      <c r="G407" s="62">
        <f t="shared" si="27"/>
        <v>0</v>
      </c>
      <c r="H407" s="59">
        <f t="shared" si="29"/>
        <v>0</v>
      </c>
      <c r="I407" s="60">
        <f t="shared" si="28"/>
        <v>0</v>
      </c>
      <c r="J407" s="60">
        <f t="shared" si="30"/>
        <v>0</v>
      </c>
    </row>
    <row r="408" spans="1:10" x14ac:dyDescent="0.25">
      <c r="A408" s="34"/>
      <c r="B408" s="35"/>
      <c r="C408" s="61"/>
      <c r="D408" s="61"/>
      <c r="E408" s="61"/>
      <c r="F408" s="61"/>
      <c r="G408" s="62">
        <f t="shared" si="27"/>
        <v>0</v>
      </c>
      <c r="H408" s="59">
        <f t="shared" si="29"/>
        <v>0</v>
      </c>
      <c r="I408" s="60">
        <f t="shared" si="28"/>
        <v>0</v>
      </c>
      <c r="J408" s="60">
        <f t="shared" si="30"/>
        <v>0</v>
      </c>
    </row>
    <row r="409" spans="1:10" x14ac:dyDescent="0.25">
      <c r="A409" s="34"/>
      <c r="B409" s="35"/>
      <c r="C409" s="61"/>
      <c r="D409" s="61"/>
      <c r="E409" s="61"/>
      <c r="F409" s="61"/>
      <c r="G409" s="62">
        <f t="shared" si="27"/>
        <v>0</v>
      </c>
      <c r="H409" s="59">
        <f t="shared" si="29"/>
        <v>0</v>
      </c>
      <c r="I409" s="60">
        <f t="shared" si="28"/>
        <v>0</v>
      </c>
      <c r="J409" s="60">
        <f t="shared" si="30"/>
        <v>0</v>
      </c>
    </row>
    <row r="410" spans="1:10" x14ac:dyDescent="0.25">
      <c r="A410" s="34"/>
      <c r="B410" s="35"/>
      <c r="C410" s="61"/>
      <c r="D410" s="61"/>
      <c r="E410" s="61"/>
      <c r="F410" s="61"/>
      <c r="G410" s="62">
        <f t="shared" si="27"/>
        <v>0</v>
      </c>
      <c r="H410" s="59">
        <f t="shared" si="29"/>
        <v>0</v>
      </c>
      <c r="I410" s="60">
        <f t="shared" si="28"/>
        <v>0</v>
      </c>
      <c r="J410" s="60">
        <f t="shared" si="30"/>
        <v>0</v>
      </c>
    </row>
    <row r="411" spans="1:10" x14ac:dyDescent="0.25">
      <c r="A411" s="34"/>
      <c r="B411" s="35"/>
      <c r="C411" s="61"/>
      <c r="D411" s="61"/>
      <c r="E411" s="61"/>
      <c r="F411" s="61"/>
      <c r="G411" s="62">
        <f t="shared" si="27"/>
        <v>0</v>
      </c>
      <c r="H411" s="59">
        <f t="shared" si="29"/>
        <v>0</v>
      </c>
      <c r="I411" s="60">
        <f t="shared" si="28"/>
        <v>0</v>
      </c>
      <c r="J411" s="60">
        <f t="shared" si="30"/>
        <v>0</v>
      </c>
    </row>
    <row r="412" spans="1:10" x14ac:dyDescent="0.25">
      <c r="A412" s="34"/>
      <c r="B412" s="35"/>
      <c r="C412" s="61"/>
      <c r="D412" s="61"/>
      <c r="E412" s="61"/>
      <c r="F412" s="61"/>
      <c r="G412" s="62">
        <f t="shared" si="27"/>
        <v>0</v>
      </c>
      <c r="H412" s="59">
        <f t="shared" si="29"/>
        <v>0</v>
      </c>
      <c r="I412" s="60">
        <f t="shared" si="28"/>
        <v>0</v>
      </c>
      <c r="J412" s="60">
        <f t="shared" si="30"/>
        <v>0</v>
      </c>
    </row>
    <row r="413" spans="1:10" x14ac:dyDescent="0.25">
      <c r="A413" s="34"/>
      <c r="B413" s="35"/>
      <c r="C413" s="61"/>
      <c r="D413" s="61"/>
      <c r="E413" s="61"/>
      <c r="F413" s="61"/>
      <c r="G413" s="62">
        <f t="shared" si="27"/>
        <v>0</v>
      </c>
      <c r="H413" s="59">
        <f t="shared" si="29"/>
        <v>0</v>
      </c>
      <c r="I413" s="60">
        <f t="shared" si="28"/>
        <v>0</v>
      </c>
      <c r="J413" s="60">
        <f t="shared" si="30"/>
        <v>0</v>
      </c>
    </row>
    <row r="414" spans="1:10" x14ac:dyDescent="0.25">
      <c r="A414" s="34"/>
      <c r="B414" s="35"/>
      <c r="C414" s="61"/>
      <c r="D414" s="61"/>
      <c r="E414" s="61"/>
      <c r="F414" s="61"/>
      <c r="G414" s="62">
        <f t="shared" si="27"/>
        <v>0</v>
      </c>
      <c r="H414" s="59">
        <f t="shared" si="29"/>
        <v>0</v>
      </c>
      <c r="I414" s="60">
        <f t="shared" si="28"/>
        <v>0</v>
      </c>
      <c r="J414" s="60">
        <f t="shared" si="30"/>
        <v>0</v>
      </c>
    </row>
    <row r="415" spans="1:10" x14ac:dyDescent="0.25">
      <c r="A415" s="34"/>
      <c r="B415" s="35"/>
      <c r="C415" s="61"/>
      <c r="D415" s="61"/>
      <c r="E415" s="61"/>
      <c r="F415" s="61"/>
      <c r="G415" s="62">
        <f t="shared" si="27"/>
        <v>0</v>
      </c>
      <c r="H415" s="59">
        <f t="shared" si="29"/>
        <v>0</v>
      </c>
      <c r="I415" s="60">
        <f t="shared" si="28"/>
        <v>0</v>
      </c>
      <c r="J415" s="60">
        <f t="shared" si="30"/>
        <v>0</v>
      </c>
    </row>
    <row r="416" spans="1:10" x14ac:dyDescent="0.25">
      <c r="A416" s="34"/>
      <c r="B416" s="35"/>
      <c r="C416" s="61"/>
      <c r="D416" s="61"/>
      <c r="E416" s="61"/>
      <c r="F416" s="61"/>
      <c r="G416" s="62">
        <f t="shared" si="27"/>
        <v>0</v>
      </c>
      <c r="H416" s="59">
        <f t="shared" si="29"/>
        <v>0</v>
      </c>
      <c r="I416" s="60">
        <f t="shared" si="28"/>
        <v>0</v>
      </c>
      <c r="J416" s="60">
        <f t="shared" si="30"/>
        <v>0</v>
      </c>
    </row>
    <row r="417" spans="1:10" x14ac:dyDescent="0.25">
      <c r="A417" s="34"/>
      <c r="B417" s="35"/>
      <c r="C417" s="61"/>
      <c r="D417" s="61"/>
      <c r="E417" s="61"/>
      <c r="F417" s="61"/>
      <c r="G417" s="62">
        <f t="shared" si="27"/>
        <v>0</v>
      </c>
      <c r="H417" s="59">
        <f t="shared" si="29"/>
        <v>0</v>
      </c>
      <c r="I417" s="60">
        <f t="shared" si="28"/>
        <v>0</v>
      </c>
      <c r="J417" s="60">
        <f t="shared" si="30"/>
        <v>0</v>
      </c>
    </row>
    <row r="418" spans="1:10" x14ac:dyDescent="0.25">
      <c r="A418" s="34"/>
      <c r="B418" s="35"/>
      <c r="C418" s="61"/>
      <c r="D418" s="61"/>
      <c r="E418" s="61"/>
      <c r="F418" s="61"/>
      <c r="G418" s="62">
        <f t="shared" si="27"/>
        <v>0</v>
      </c>
      <c r="H418" s="59">
        <f t="shared" si="29"/>
        <v>0</v>
      </c>
      <c r="I418" s="60">
        <f t="shared" si="28"/>
        <v>0</v>
      </c>
      <c r="J418" s="60">
        <f t="shared" si="30"/>
        <v>0</v>
      </c>
    </row>
    <row r="419" spans="1:10" x14ac:dyDescent="0.25">
      <c r="A419" s="34"/>
      <c r="B419" s="35"/>
      <c r="C419" s="61"/>
      <c r="D419" s="61"/>
      <c r="E419" s="61"/>
      <c r="F419" s="61"/>
      <c r="G419" s="62">
        <f t="shared" si="27"/>
        <v>0</v>
      </c>
      <c r="H419" s="59">
        <f t="shared" si="29"/>
        <v>0</v>
      </c>
      <c r="I419" s="60">
        <f t="shared" si="28"/>
        <v>0</v>
      </c>
      <c r="J419" s="60">
        <f t="shared" si="30"/>
        <v>0</v>
      </c>
    </row>
    <row r="420" spans="1:10" x14ac:dyDescent="0.25">
      <c r="A420" s="34"/>
      <c r="B420" s="35"/>
      <c r="C420" s="61"/>
      <c r="D420" s="61"/>
      <c r="E420" s="61"/>
      <c r="F420" s="61"/>
      <c r="G420" s="62">
        <f t="shared" si="27"/>
        <v>0</v>
      </c>
      <c r="H420" s="59">
        <f t="shared" si="29"/>
        <v>0</v>
      </c>
      <c r="I420" s="60">
        <f t="shared" si="28"/>
        <v>0</v>
      </c>
      <c r="J420" s="60">
        <f t="shared" si="30"/>
        <v>0</v>
      </c>
    </row>
    <row r="421" spans="1:10" x14ac:dyDescent="0.25">
      <c r="A421" s="34"/>
      <c r="B421" s="35"/>
      <c r="C421" s="61"/>
      <c r="D421" s="61"/>
      <c r="E421" s="61"/>
      <c r="F421" s="61"/>
      <c r="G421" s="62">
        <f t="shared" si="27"/>
        <v>0</v>
      </c>
      <c r="H421" s="59">
        <f t="shared" si="29"/>
        <v>0</v>
      </c>
      <c r="I421" s="60">
        <f t="shared" si="28"/>
        <v>0</v>
      </c>
      <c r="J421" s="60">
        <f t="shared" si="30"/>
        <v>0</v>
      </c>
    </row>
    <row r="422" spans="1:10" x14ac:dyDescent="0.25">
      <c r="A422" s="34"/>
      <c r="B422" s="35"/>
      <c r="C422" s="61"/>
      <c r="D422" s="61"/>
      <c r="E422" s="61"/>
      <c r="F422" s="61"/>
      <c r="G422" s="62">
        <f t="shared" si="27"/>
        <v>0</v>
      </c>
      <c r="H422" s="59">
        <f t="shared" si="29"/>
        <v>0</v>
      </c>
      <c r="I422" s="60">
        <f t="shared" si="28"/>
        <v>0</v>
      </c>
      <c r="J422" s="60">
        <f t="shared" si="30"/>
        <v>0</v>
      </c>
    </row>
    <row r="423" spans="1:10" x14ac:dyDescent="0.25">
      <c r="A423" s="34"/>
      <c r="B423" s="35"/>
      <c r="C423" s="61"/>
      <c r="D423" s="61"/>
      <c r="E423" s="61"/>
      <c r="F423" s="61"/>
      <c r="G423" s="62">
        <f t="shared" si="27"/>
        <v>0</v>
      </c>
      <c r="H423" s="59">
        <f t="shared" si="29"/>
        <v>0</v>
      </c>
      <c r="I423" s="60">
        <f t="shared" si="28"/>
        <v>0</v>
      </c>
      <c r="J423" s="60">
        <f t="shared" si="30"/>
        <v>0</v>
      </c>
    </row>
    <row r="424" spans="1:10" x14ac:dyDescent="0.25">
      <c r="A424" s="34"/>
      <c r="B424" s="35"/>
      <c r="C424" s="61"/>
      <c r="D424" s="61"/>
      <c r="E424" s="61"/>
      <c r="F424" s="61"/>
      <c r="G424" s="62">
        <f t="shared" si="27"/>
        <v>0</v>
      </c>
      <c r="H424" s="59">
        <f t="shared" si="29"/>
        <v>0</v>
      </c>
      <c r="I424" s="60">
        <f t="shared" si="28"/>
        <v>0</v>
      </c>
      <c r="J424" s="60">
        <f t="shared" si="30"/>
        <v>0</v>
      </c>
    </row>
    <row r="425" spans="1:10" x14ac:dyDescent="0.25">
      <c r="A425" s="34"/>
      <c r="B425" s="35"/>
      <c r="C425" s="61"/>
      <c r="D425" s="61"/>
      <c r="E425" s="61"/>
      <c r="F425" s="61"/>
      <c r="G425" s="62">
        <f t="shared" si="27"/>
        <v>0</v>
      </c>
      <c r="H425" s="59">
        <f t="shared" si="29"/>
        <v>0</v>
      </c>
      <c r="I425" s="60">
        <f t="shared" si="28"/>
        <v>0</v>
      </c>
      <c r="J425" s="60">
        <f t="shared" si="30"/>
        <v>0</v>
      </c>
    </row>
    <row r="426" spans="1:10" x14ac:dyDescent="0.25">
      <c r="A426" s="34"/>
      <c r="B426" s="35"/>
      <c r="C426" s="61"/>
      <c r="D426" s="61"/>
      <c r="E426" s="61"/>
      <c r="F426" s="61"/>
      <c r="G426" s="62">
        <f t="shared" si="27"/>
        <v>0</v>
      </c>
      <c r="H426" s="59">
        <f t="shared" si="29"/>
        <v>0</v>
      </c>
      <c r="I426" s="60">
        <f t="shared" si="28"/>
        <v>0</v>
      </c>
      <c r="J426" s="60">
        <f t="shared" si="30"/>
        <v>0</v>
      </c>
    </row>
    <row r="427" spans="1:10" x14ac:dyDescent="0.25">
      <c r="A427" s="34"/>
      <c r="B427" s="35"/>
      <c r="C427" s="61"/>
      <c r="D427" s="61"/>
      <c r="E427" s="61"/>
      <c r="F427" s="61"/>
      <c r="G427" s="62">
        <f t="shared" si="27"/>
        <v>0</v>
      </c>
      <c r="H427" s="59">
        <f t="shared" si="29"/>
        <v>0</v>
      </c>
      <c r="I427" s="60">
        <f t="shared" si="28"/>
        <v>0</v>
      </c>
      <c r="J427" s="60">
        <f t="shared" si="30"/>
        <v>0</v>
      </c>
    </row>
    <row r="428" spans="1:10" x14ac:dyDescent="0.25">
      <c r="A428" s="34"/>
      <c r="B428" s="35"/>
      <c r="C428" s="61"/>
      <c r="D428" s="61"/>
      <c r="E428" s="61"/>
      <c r="F428" s="61"/>
      <c r="G428" s="62">
        <f t="shared" si="27"/>
        <v>0</v>
      </c>
      <c r="H428" s="59">
        <f t="shared" si="29"/>
        <v>0</v>
      </c>
      <c r="I428" s="60">
        <f t="shared" si="28"/>
        <v>0</v>
      </c>
      <c r="J428" s="60">
        <f t="shared" si="30"/>
        <v>0</v>
      </c>
    </row>
    <row r="429" spans="1:10" x14ac:dyDescent="0.25">
      <c r="A429" s="34"/>
      <c r="B429" s="35"/>
      <c r="C429" s="61"/>
      <c r="D429" s="61"/>
      <c r="E429" s="61"/>
      <c r="F429" s="61"/>
      <c r="G429" s="62">
        <f t="shared" si="27"/>
        <v>0</v>
      </c>
      <c r="H429" s="59">
        <f t="shared" si="29"/>
        <v>0</v>
      </c>
      <c r="I429" s="60">
        <f t="shared" si="28"/>
        <v>0</v>
      </c>
      <c r="J429" s="60">
        <f t="shared" si="30"/>
        <v>0</v>
      </c>
    </row>
    <row r="430" spans="1:10" x14ac:dyDescent="0.25">
      <c r="A430" s="34"/>
      <c r="B430" s="35"/>
      <c r="C430" s="61"/>
      <c r="D430" s="61"/>
      <c r="E430" s="61"/>
      <c r="F430" s="61"/>
      <c r="G430" s="62">
        <f t="shared" si="27"/>
        <v>0</v>
      </c>
      <c r="H430" s="59">
        <f t="shared" si="29"/>
        <v>0</v>
      </c>
      <c r="I430" s="60">
        <f t="shared" si="28"/>
        <v>0</v>
      </c>
      <c r="J430" s="60">
        <f t="shared" si="30"/>
        <v>0</v>
      </c>
    </row>
    <row r="431" spans="1:10" x14ac:dyDescent="0.25">
      <c r="A431" s="34"/>
      <c r="B431" s="35"/>
      <c r="C431" s="61"/>
      <c r="D431" s="61"/>
      <c r="E431" s="61"/>
      <c r="F431" s="61"/>
      <c r="G431" s="62">
        <f t="shared" si="27"/>
        <v>0</v>
      </c>
      <c r="H431" s="59">
        <f t="shared" si="29"/>
        <v>0</v>
      </c>
      <c r="I431" s="60">
        <f t="shared" si="28"/>
        <v>0</v>
      </c>
      <c r="J431" s="60">
        <f t="shared" si="30"/>
        <v>0</v>
      </c>
    </row>
    <row r="432" spans="1:10" x14ac:dyDescent="0.25">
      <c r="A432" s="34"/>
      <c r="B432" s="35"/>
      <c r="C432" s="61"/>
      <c r="D432" s="61"/>
      <c r="E432" s="61"/>
      <c r="F432" s="61"/>
      <c r="G432" s="62">
        <f t="shared" si="27"/>
        <v>0</v>
      </c>
      <c r="H432" s="59">
        <f t="shared" si="29"/>
        <v>0</v>
      </c>
      <c r="I432" s="60">
        <f t="shared" si="28"/>
        <v>0</v>
      </c>
      <c r="J432" s="60">
        <f t="shared" si="30"/>
        <v>0</v>
      </c>
    </row>
    <row r="433" spans="1:10" x14ac:dyDescent="0.25">
      <c r="A433" s="34"/>
      <c r="B433" s="35"/>
      <c r="C433" s="61"/>
      <c r="D433" s="61"/>
      <c r="E433" s="61"/>
      <c r="F433" s="61"/>
      <c r="G433" s="62">
        <f t="shared" si="27"/>
        <v>0</v>
      </c>
      <c r="H433" s="59">
        <f t="shared" si="29"/>
        <v>0</v>
      </c>
      <c r="I433" s="60">
        <f t="shared" si="28"/>
        <v>0</v>
      </c>
      <c r="J433" s="60">
        <f t="shared" si="30"/>
        <v>0</v>
      </c>
    </row>
    <row r="434" spans="1:10" x14ac:dyDescent="0.25">
      <c r="A434" s="34"/>
      <c r="B434" s="35"/>
      <c r="C434" s="61"/>
      <c r="D434" s="61"/>
      <c r="E434" s="61"/>
      <c r="F434" s="61"/>
      <c r="G434" s="62">
        <f t="shared" si="27"/>
        <v>0</v>
      </c>
      <c r="H434" s="59">
        <f t="shared" si="29"/>
        <v>0</v>
      </c>
      <c r="I434" s="60">
        <f t="shared" si="28"/>
        <v>0</v>
      </c>
      <c r="J434" s="60">
        <f t="shared" si="30"/>
        <v>0</v>
      </c>
    </row>
    <row r="435" spans="1:10" x14ac:dyDescent="0.25">
      <c r="A435" s="34"/>
      <c r="B435" s="35"/>
      <c r="C435" s="61"/>
      <c r="D435" s="61"/>
      <c r="E435" s="61"/>
      <c r="F435" s="61"/>
      <c r="G435" s="62">
        <f t="shared" si="27"/>
        <v>0</v>
      </c>
      <c r="H435" s="59">
        <f t="shared" si="29"/>
        <v>0</v>
      </c>
      <c r="I435" s="60">
        <f t="shared" si="28"/>
        <v>0</v>
      </c>
      <c r="J435" s="60">
        <f t="shared" si="30"/>
        <v>0</v>
      </c>
    </row>
    <row r="436" spans="1:10" x14ac:dyDescent="0.25">
      <c r="A436" s="34"/>
      <c r="B436" s="35"/>
      <c r="C436" s="61"/>
      <c r="D436" s="61"/>
      <c r="E436" s="61"/>
      <c r="F436" s="61"/>
      <c r="G436" s="62">
        <f t="shared" si="27"/>
        <v>0</v>
      </c>
      <c r="H436" s="59">
        <f t="shared" si="29"/>
        <v>0</v>
      </c>
      <c r="I436" s="60">
        <f t="shared" si="28"/>
        <v>0</v>
      </c>
      <c r="J436" s="60">
        <f t="shared" si="30"/>
        <v>0</v>
      </c>
    </row>
    <row r="437" spans="1:10" x14ac:dyDescent="0.25">
      <c r="A437" s="34"/>
      <c r="B437" s="35"/>
      <c r="C437" s="61"/>
      <c r="D437" s="61"/>
      <c r="E437" s="61"/>
      <c r="F437" s="61"/>
      <c r="G437" s="62">
        <f t="shared" si="27"/>
        <v>0</v>
      </c>
      <c r="H437" s="59">
        <f t="shared" si="29"/>
        <v>0</v>
      </c>
      <c r="I437" s="60">
        <f t="shared" si="28"/>
        <v>0</v>
      </c>
      <c r="J437" s="60">
        <f t="shared" si="30"/>
        <v>0</v>
      </c>
    </row>
    <row r="438" spans="1:10" x14ac:dyDescent="0.25">
      <c r="A438" s="34"/>
      <c r="B438" s="35"/>
      <c r="C438" s="61"/>
      <c r="D438" s="61"/>
      <c r="E438" s="61"/>
      <c r="F438" s="61"/>
      <c r="G438" s="62">
        <f t="shared" si="27"/>
        <v>0</v>
      </c>
      <c r="H438" s="59">
        <f t="shared" si="29"/>
        <v>0</v>
      </c>
      <c r="I438" s="60">
        <f t="shared" si="28"/>
        <v>0</v>
      </c>
      <c r="J438" s="60">
        <f t="shared" si="30"/>
        <v>0</v>
      </c>
    </row>
    <row r="439" spans="1:10" x14ac:dyDescent="0.25">
      <c r="A439" s="34"/>
      <c r="B439" s="35"/>
      <c r="C439" s="61"/>
      <c r="D439" s="61"/>
      <c r="E439" s="61"/>
      <c r="F439" s="61"/>
      <c r="G439" s="62">
        <f t="shared" si="27"/>
        <v>0</v>
      </c>
      <c r="H439" s="59">
        <f t="shared" si="29"/>
        <v>0</v>
      </c>
      <c r="I439" s="60">
        <f t="shared" si="28"/>
        <v>0</v>
      </c>
      <c r="J439" s="60">
        <f t="shared" si="30"/>
        <v>0</v>
      </c>
    </row>
    <row r="440" spans="1:10" x14ac:dyDescent="0.25">
      <c r="A440" s="34"/>
      <c r="B440" s="35"/>
      <c r="C440" s="61"/>
      <c r="D440" s="61"/>
      <c r="E440" s="61"/>
      <c r="F440" s="61"/>
      <c r="G440" s="62">
        <f t="shared" si="27"/>
        <v>0</v>
      </c>
      <c r="H440" s="59">
        <f t="shared" si="29"/>
        <v>0</v>
      </c>
      <c r="I440" s="60">
        <f t="shared" si="28"/>
        <v>0</v>
      </c>
      <c r="J440" s="60">
        <f t="shared" si="30"/>
        <v>0</v>
      </c>
    </row>
    <row r="441" spans="1:10" x14ac:dyDescent="0.25">
      <c r="A441" s="34"/>
      <c r="B441" s="35"/>
      <c r="C441" s="61"/>
      <c r="D441" s="61"/>
      <c r="E441" s="61"/>
      <c r="F441" s="61"/>
      <c r="G441" s="62">
        <f t="shared" si="27"/>
        <v>0</v>
      </c>
      <c r="H441" s="59">
        <f t="shared" si="29"/>
        <v>0</v>
      </c>
      <c r="I441" s="60">
        <f t="shared" si="28"/>
        <v>0</v>
      </c>
      <c r="J441" s="60">
        <f t="shared" si="30"/>
        <v>0</v>
      </c>
    </row>
    <row r="442" spans="1:10" x14ac:dyDescent="0.25">
      <c r="A442" s="34"/>
      <c r="B442" s="35"/>
      <c r="C442" s="61"/>
      <c r="D442" s="61"/>
      <c r="E442" s="61"/>
      <c r="F442" s="61"/>
      <c r="G442" s="62">
        <f t="shared" si="27"/>
        <v>0</v>
      </c>
      <c r="H442" s="59">
        <f t="shared" si="29"/>
        <v>0</v>
      </c>
      <c r="I442" s="60">
        <f t="shared" si="28"/>
        <v>0</v>
      </c>
      <c r="J442" s="60">
        <f t="shared" si="30"/>
        <v>0</v>
      </c>
    </row>
    <row r="443" spans="1:10" x14ac:dyDescent="0.25">
      <c r="A443" s="34"/>
      <c r="B443" s="35"/>
      <c r="C443" s="61"/>
      <c r="D443" s="61"/>
      <c r="E443" s="61"/>
      <c r="F443" s="61"/>
      <c r="G443" s="62">
        <f t="shared" si="27"/>
        <v>0</v>
      </c>
      <c r="H443" s="59">
        <f t="shared" si="29"/>
        <v>0</v>
      </c>
      <c r="I443" s="60">
        <f t="shared" si="28"/>
        <v>0</v>
      </c>
      <c r="J443" s="60">
        <f t="shared" si="30"/>
        <v>0</v>
      </c>
    </row>
    <row r="444" spans="1:10" x14ac:dyDescent="0.25">
      <c r="A444" s="34"/>
      <c r="B444" s="35"/>
      <c r="C444" s="61"/>
      <c r="D444" s="61"/>
      <c r="E444" s="61"/>
      <c r="F444" s="61"/>
      <c r="G444" s="62">
        <f t="shared" si="27"/>
        <v>0</v>
      </c>
      <c r="H444" s="59">
        <f t="shared" si="29"/>
        <v>0</v>
      </c>
      <c r="I444" s="60">
        <f t="shared" si="28"/>
        <v>0</v>
      </c>
      <c r="J444" s="60">
        <f t="shared" si="30"/>
        <v>0</v>
      </c>
    </row>
    <row r="445" spans="1:10" x14ac:dyDescent="0.25">
      <c r="A445" s="34"/>
      <c r="B445" s="35"/>
      <c r="C445" s="61"/>
      <c r="D445" s="61"/>
      <c r="E445" s="61"/>
      <c r="F445" s="61"/>
      <c r="G445" s="62">
        <f t="shared" si="27"/>
        <v>0</v>
      </c>
      <c r="H445" s="59">
        <f t="shared" si="29"/>
        <v>0</v>
      </c>
      <c r="I445" s="60">
        <f t="shared" si="28"/>
        <v>0</v>
      </c>
      <c r="J445" s="60">
        <f t="shared" si="30"/>
        <v>0</v>
      </c>
    </row>
    <row r="446" spans="1:10" x14ac:dyDescent="0.25">
      <c r="A446" s="34"/>
      <c r="B446" s="35"/>
      <c r="C446" s="61"/>
      <c r="D446" s="61"/>
      <c r="E446" s="61"/>
      <c r="F446" s="61"/>
      <c r="G446" s="62">
        <f t="shared" si="27"/>
        <v>0</v>
      </c>
      <c r="H446" s="59">
        <f t="shared" si="29"/>
        <v>0</v>
      </c>
      <c r="I446" s="60">
        <f t="shared" si="28"/>
        <v>0</v>
      </c>
      <c r="J446" s="60">
        <f t="shared" si="30"/>
        <v>0</v>
      </c>
    </row>
    <row r="447" spans="1:10" x14ac:dyDescent="0.25">
      <c r="A447" s="34"/>
      <c r="B447" s="35"/>
      <c r="C447" s="61"/>
      <c r="D447" s="61"/>
      <c r="E447" s="61"/>
      <c r="F447" s="61"/>
      <c r="G447" s="62">
        <f t="shared" si="27"/>
        <v>0</v>
      </c>
      <c r="H447" s="59">
        <f t="shared" si="29"/>
        <v>0</v>
      </c>
      <c r="I447" s="60">
        <f t="shared" si="28"/>
        <v>0</v>
      </c>
      <c r="J447" s="60">
        <f t="shared" si="30"/>
        <v>0</v>
      </c>
    </row>
    <row r="448" spans="1:10" x14ac:dyDescent="0.25">
      <c r="A448" s="34"/>
      <c r="B448" s="35"/>
      <c r="C448" s="61"/>
      <c r="D448" s="61"/>
      <c r="E448" s="61"/>
      <c r="F448" s="61"/>
      <c r="G448" s="62">
        <f t="shared" si="27"/>
        <v>0</v>
      </c>
      <c r="H448" s="59">
        <f t="shared" si="29"/>
        <v>0</v>
      </c>
      <c r="I448" s="60">
        <f t="shared" si="28"/>
        <v>0</v>
      </c>
      <c r="J448" s="60">
        <f t="shared" si="30"/>
        <v>0</v>
      </c>
    </row>
    <row r="449" spans="1:10" x14ac:dyDescent="0.25">
      <c r="A449" s="34"/>
      <c r="B449" s="35"/>
      <c r="C449" s="61"/>
      <c r="D449" s="61"/>
      <c r="E449" s="61"/>
      <c r="F449" s="61"/>
      <c r="G449" s="62">
        <f t="shared" si="27"/>
        <v>0</v>
      </c>
      <c r="H449" s="59">
        <f t="shared" si="29"/>
        <v>0</v>
      </c>
      <c r="I449" s="60">
        <f t="shared" si="28"/>
        <v>0</v>
      </c>
      <c r="J449" s="60">
        <f t="shared" si="30"/>
        <v>0</v>
      </c>
    </row>
    <row r="450" spans="1:10" x14ac:dyDescent="0.25">
      <c r="A450" s="34"/>
      <c r="B450" s="35"/>
      <c r="C450" s="61"/>
      <c r="D450" s="61"/>
      <c r="E450" s="61"/>
      <c r="F450" s="61"/>
      <c r="G450" s="62">
        <f t="shared" si="27"/>
        <v>0</v>
      </c>
      <c r="H450" s="59">
        <f t="shared" si="29"/>
        <v>0</v>
      </c>
      <c r="I450" s="60">
        <f t="shared" si="28"/>
        <v>0</v>
      </c>
      <c r="J450" s="60">
        <f t="shared" si="30"/>
        <v>0</v>
      </c>
    </row>
    <row r="451" spans="1:10" x14ac:dyDescent="0.25">
      <c r="A451" s="34"/>
      <c r="B451" s="35"/>
      <c r="C451" s="61"/>
      <c r="D451" s="61"/>
      <c r="E451" s="61"/>
      <c r="F451" s="61"/>
      <c r="G451" s="62">
        <f t="shared" si="27"/>
        <v>0</v>
      </c>
      <c r="H451" s="59">
        <f t="shared" si="29"/>
        <v>0</v>
      </c>
      <c r="I451" s="60">
        <f t="shared" si="28"/>
        <v>0</v>
      </c>
      <c r="J451" s="60">
        <f t="shared" si="30"/>
        <v>0</v>
      </c>
    </row>
    <row r="452" spans="1:10" x14ac:dyDescent="0.25">
      <c r="A452" s="34"/>
      <c r="B452" s="35"/>
      <c r="C452" s="61"/>
      <c r="D452" s="61"/>
      <c r="E452" s="61"/>
      <c r="F452" s="61"/>
      <c r="G452" s="62">
        <f t="shared" si="27"/>
        <v>0</v>
      </c>
      <c r="H452" s="59">
        <f t="shared" si="29"/>
        <v>0</v>
      </c>
      <c r="I452" s="60">
        <f t="shared" si="28"/>
        <v>0</v>
      </c>
      <c r="J452" s="60">
        <f t="shared" si="30"/>
        <v>0</v>
      </c>
    </row>
    <row r="453" spans="1:10" x14ac:dyDescent="0.25">
      <c r="A453" s="34"/>
      <c r="B453" s="35"/>
      <c r="C453" s="61"/>
      <c r="D453" s="61"/>
      <c r="E453" s="61"/>
      <c r="F453" s="61"/>
      <c r="G453" s="62">
        <f t="shared" si="27"/>
        <v>0</v>
      </c>
      <c r="H453" s="59">
        <f t="shared" si="29"/>
        <v>0</v>
      </c>
      <c r="I453" s="60">
        <f t="shared" si="28"/>
        <v>0</v>
      </c>
      <c r="J453" s="60">
        <f t="shared" si="30"/>
        <v>0</v>
      </c>
    </row>
    <row r="454" spans="1:10" x14ac:dyDescent="0.25">
      <c r="A454" s="34"/>
      <c r="B454" s="35"/>
      <c r="C454" s="61"/>
      <c r="D454" s="61"/>
      <c r="E454" s="61"/>
      <c r="F454" s="61"/>
      <c r="G454" s="62">
        <f t="shared" si="27"/>
        <v>0</v>
      </c>
      <c r="H454" s="59">
        <f t="shared" si="29"/>
        <v>0</v>
      </c>
      <c r="I454" s="60">
        <f t="shared" si="28"/>
        <v>0</v>
      </c>
      <c r="J454" s="60">
        <f t="shared" si="30"/>
        <v>0</v>
      </c>
    </row>
    <row r="455" spans="1:10" x14ac:dyDescent="0.25">
      <c r="A455" s="34"/>
      <c r="B455" s="35"/>
      <c r="C455" s="61"/>
      <c r="D455" s="61"/>
      <c r="E455" s="61"/>
      <c r="F455" s="61"/>
      <c r="G455" s="62">
        <f t="shared" si="27"/>
        <v>0</v>
      </c>
      <c r="H455" s="59">
        <f t="shared" si="29"/>
        <v>0</v>
      </c>
      <c r="I455" s="60">
        <f t="shared" si="28"/>
        <v>0</v>
      </c>
      <c r="J455" s="60">
        <f t="shared" si="30"/>
        <v>0</v>
      </c>
    </row>
    <row r="456" spans="1:10" x14ac:dyDescent="0.25">
      <c r="A456" s="34"/>
      <c r="B456" s="35"/>
      <c r="C456" s="61"/>
      <c r="D456" s="61"/>
      <c r="E456" s="61"/>
      <c r="F456" s="61"/>
      <c r="G456" s="62">
        <f t="shared" si="27"/>
        <v>0</v>
      </c>
      <c r="H456" s="59">
        <f t="shared" si="29"/>
        <v>0</v>
      </c>
      <c r="I456" s="60">
        <f t="shared" si="28"/>
        <v>0</v>
      </c>
      <c r="J456" s="60">
        <f t="shared" si="30"/>
        <v>0</v>
      </c>
    </row>
    <row r="457" spans="1:10" x14ac:dyDescent="0.25">
      <c r="A457" s="34"/>
      <c r="B457" s="35"/>
      <c r="C457" s="61"/>
      <c r="D457" s="61"/>
      <c r="E457" s="61"/>
      <c r="F457" s="61"/>
      <c r="G457" s="62">
        <f t="shared" si="27"/>
        <v>0</v>
      </c>
      <c r="H457" s="59">
        <f t="shared" si="29"/>
        <v>0</v>
      </c>
      <c r="I457" s="60">
        <f t="shared" si="28"/>
        <v>0</v>
      </c>
      <c r="J457" s="60">
        <f t="shared" si="30"/>
        <v>0</v>
      </c>
    </row>
    <row r="458" spans="1:10" x14ac:dyDescent="0.25">
      <c r="A458" s="34"/>
      <c r="B458" s="35"/>
      <c r="C458" s="61"/>
      <c r="D458" s="61"/>
      <c r="E458" s="61"/>
      <c r="F458" s="61"/>
      <c r="G458" s="62">
        <f t="shared" si="27"/>
        <v>0</v>
      </c>
      <c r="H458" s="59">
        <f t="shared" si="29"/>
        <v>0</v>
      </c>
      <c r="I458" s="60">
        <f t="shared" si="28"/>
        <v>0</v>
      </c>
      <c r="J458" s="60">
        <f t="shared" si="30"/>
        <v>0</v>
      </c>
    </row>
    <row r="459" spans="1:10" x14ac:dyDescent="0.25">
      <c r="A459" s="34"/>
      <c r="B459" s="35"/>
      <c r="C459" s="61"/>
      <c r="D459" s="61"/>
      <c r="E459" s="61"/>
      <c r="F459" s="61"/>
      <c r="G459" s="62">
        <f t="shared" si="27"/>
        <v>0</v>
      </c>
      <c r="H459" s="59">
        <f t="shared" si="29"/>
        <v>0</v>
      </c>
      <c r="I459" s="60">
        <f t="shared" si="28"/>
        <v>0</v>
      </c>
      <c r="J459" s="60">
        <f t="shared" si="30"/>
        <v>0</v>
      </c>
    </row>
    <row r="460" spans="1:10" x14ac:dyDescent="0.25">
      <c r="A460" s="34"/>
      <c r="B460" s="35"/>
      <c r="C460" s="61"/>
      <c r="D460" s="61"/>
      <c r="E460" s="61"/>
      <c r="F460" s="61"/>
      <c r="G460" s="62">
        <f t="shared" si="27"/>
        <v>0</v>
      </c>
      <c r="H460" s="59">
        <f t="shared" si="29"/>
        <v>0</v>
      </c>
      <c r="I460" s="60">
        <f t="shared" si="28"/>
        <v>0</v>
      </c>
      <c r="J460" s="60">
        <f t="shared" si="30"/>
        <v>0</v>
      </c>
    </row>
    <row r="461" spans="1:10" x14ac:dyDescent="0.25">
      <c r="A461" s="34"/>
      <c r="B461" s="35"/>
      <c r="C461" s="61"/>
      <c r="D461" s="61"/>
      <c r="E461" s="61"/>
      <c r="F461" s="61"/>
      <c r="G461" s="62">
        <f t="shared" ref="G461:G524" si="31">SUM(C461:F461)</f>
        <v>0</v>
      </c>
      <c r="H461" s="59">
        <f t="shared" si="29"/>
        <v>0</v>
      </c>
      <c r="I461" s="60">
        <f t="shared" ref="I461:I524" si="32">G461-H461</f>
        <v>0</v>
      </c>
      <c r="J461" s="60">
        <f t="shared" si="30"/>
        <v>0</v>
      </c>
    </row>
    <row r="462" spans="1:10" x14ac:dyDescent="0.25">
      <c r="A462" s="34"/>
      <c r="B462" s="35"/>
      <c r="C462" s="61"/>
      <c r="D462" s="61"/>
      <c r="E462" s="61"/>
      <c r="F462" s="61"/>
      <c r="G462" s="62">
        <f t="shared" si="31"/>
        <v>0</v>
      </c>
      <c r="H462" s="59">
        <f t="shared" ref="H462:H525" si="33">ROUND(J461*($J$3/$C$4),2)-IF(AND(J461-(G462-ROUND(J461*($J$3/$C$4),2))&lt;0.05,G463=0),J461-(G462-ROUND(J461*($J$3/$C$4),2)),0)</f>
        <v>0</v>
      </c>
      <c r="I462" s="60">
        <f t="shared" si="32"/>
        <v>0</v>
      </c>
      <c r="J462" s="60">
        <f t="shared" ref="J462:J525" si="34">J461-I462</f>
        <v>0</v>
      </c>
    </row>
    <row r="463" spans="1:10" x14ac:dyDescent="0.25">
      <c r="A463" s="34"/>
      <c r="B463" s="35"/>
      <c r="C463" s="61"/>
      <c r="D463" s="61"/>
      <c r="E463" s="61"/>
      <c r="F463" s="61"/>
      <c r="G463" s="62">
        <f t="shared" si="31"/>
        <v>0</v>
      </c>
      <c r="H463" s="59">
        <f t="shared" si="33"/>
        <v>0</v>
      </c>
      <c r="I463" s="60">
        <f t="shared" si="32"/>
        <v>0</v>
      </c>
      <c r="J463" s="60">
        <f t="shared" si="34"/>
        <v>0</v>
      </c>
    </row>
    <row r="464" spans="1:10" x14ac:dyDescent="0.25">
      <c r="A464" s="34"/>
      <c r="B464" s="35"/>
      <c r="C464" s="61"/>
      <c r="D464" s="61"/>
      <c r="E464" s="61"/>
      <c r="F464" s="61"/>
      <c r="G464" s="62">
        <f t="shared" si="31"/>
        <v>0</v>
      </c>
      <c r="H464" s="59">
        <f t="shared" si="33"/>
        <v>0</v>
      </c>
      <c r="I464" s="60">
        <f t="shared" si="32"/>
        <v>0</v>
      </c>
      <c r="J464" s="60">
        <f t="shared" si="34"/>
        <v>0</v>
      </c>
    </row>
    <row r="465" spans="1:10" x14ac:dyDescent="0.25">
      <c r="A465" s="34"/>
      <c r="B465" s="35"/>
      <c r="C465" s="61"/>
      <c r="D465" s="61"/>
      <c r="E465" s="61"/>
      <c r="F465" s="61"/>
      <c r="G465" s="62">
        <f t="shared" si="31"/>
        <v>0</v>
      </c>
      <c r="H465" s="59">
        <f t="shared" si="33"/>
        <v>0</v>
      </c>
      <c r="I465" s="60">
        <f t="shared" si="32"/>
        <v>0</v>
      </c>
      <c r="J465" s="60">
        <f t="shared" si="34"/>
        <v>0</v>
      </c>
    </row>
    <row r="466" spans="1:10" x14ac:dyDescent="0.25">
      <c r="A466" s="34"/>
      <c r="B466" s="35"/>
      <c r="C466" s="61"/>
      <c r="D466" s="61"/>
      <c r="E466" s="61"/>
      <c r="F466" s="61"/>
      <c r="G466" s="62">
        <f t="shared" si="31"/>
        <v>0</v>
      </c>
      <c r="H466" s="59">
        <f t="shared" si="33"/>
        <v>0</v>
      </c>
      <c r="I466" s="60">
        <f t="shared" si="32"/>
        <v>0</v>
      </c>
      <c r="J466" s="60">
        <f t="shared" si="34"/>
        <v>0</v>
      </c>
    </row>
    <row r="467" spans="1:10" x14ac:dyDescent="0.25">
      <c r="A467" s="34"/>
      <c r="B467" s="35"/>
      <c r="C467" s="61"/>
      <c r="D467" s="61"/>
      <c r="E467" s="61"/>
      <c r="F467" s="61"/>
      <c r="G467" s="62">
        <f t="shared" si="31"/>
        <v>0</v>
      </c>
      <c r="H467" s="59">
        <f t="shared" si="33"/>
        <v>0</v>
      </c>
      <c r="I467" s="60">
        <f t="shared" si="32"/>
        <v>0</v>
      </c>
      <c r="J467" s="60">
        <f t="shared" si="34"/>
        <v>0</v>
      </c>
    </row>
    <row r="468" spans="1:10" x14ac:dyDescent="0.25">
      <c r="A468" s="34"/>
      <c r="B468" s="35"/>
      <c r="C468" s="61"/>
      <c r="D468" s="61"/>
      <c r="E468" s="61"/>
      <c r="F468" s="61"/>
      <c r="G468" s="62">
        <f t="shared" si="31"/>
        <v>0</v>
      </c>
      <c r="H468" s="59">
        <f t="shared" si="33"/>
        <v>0</v>
      </c>
      <c r="I468" s="60">
        <f t="shared" si="32"/>
        <v>0</v>
      </c>
      <c r="J468" s="60">
        <f t="shared" si="34"/>
        <v>0</v>
      </c>
    </row>
    <row r="469" spans="1:10" x14ac:dyDescent="0.25">
      <c r="A469" s="34"/>
      <c r="B469" s="35"/>
      <c r="C469" s="61"/>
      <c r="D469" s="61"/>
      <c r="E469" s="61"/>
      <c r="F469" s="61"/>
      <c r="G469" s="62">
        <f t="shared" si="31"/>
        <v>0</v>
      </c>
      <c r="H469" s="59">
        <f t="shared" si="33"/>
        <v>0</v>
      </c>
      <c r="I469" s="60">
        <f t="shared" si="32"/>
        <v>0</v>
      </c>
      <c r="J469" s="60">
        <f t="shared" si="34"/>
        <v>0</v>
      </c>
    </row>
    <row r="470" spans="1:10" x14ac:dyDescent="0.25">
      <c r="A470" s="34"/>
      <c r="B470" s="35"/>
      <c r="C470" s="61"/>
      <c r="D470" s="61"/>
      <c r="E470" s="61"/>
      <c r="F470" s="61"/>
      <c r="G470" s="62">
        <f t="shared" si="31"/>
        <v>0</v>
      </c>
      <c r="H470" s="59">
        <f t="shared" si="33"/>
        <v>0</v>
      </c>
      <c r="I470" s="60">
        <f t="shared" si="32"/>
        <v>0</v>
      </c>
      <c r="J470" s="60">
        <f t="shared" si="34"/>
        <v>0</v>
      </c>
    </row>
    <row r="471" spans="1:10" x14ac:dyDescent="0.25">
      <c r="A471" s="34"/>
      <c r="B471" s="35"/>
      <c r="C471" s="61"/>
      <c r="D471" s="61"/>
      <c r="E471" s="61"/>
      <c r="F471" s="61"/>
      <c r="G471" s="62">
        <f t="shared" si="31"/>
        <v>0</v>
      </c>
      <c r="H471" s="59">
        <f t="shared" si="33"/>
        <v>0</v>
      </c>
      <c r="I471" s="60">
        <f t="shared" si="32"/>
        <v>0</v>
      </c>
      <c r="J471" s="60">
        <f t="shared" si="34"/>
        <v>0</v>
      </c>
    </row>
    <row r="472" spans="1:10" x14ac:dyDescent="0.25">
      <c r="A472" s="34"/>
      <c r="B472" s="35"/>
      <c r="C472" s="61"/>
      <c r="D472" s="61"/>
      <c r="E472" s="61"/>
      <c r="F472" s="61"/>
      <c r="G472" s="62">
        <f t="shared" si="31"/>
        <v>0</v>
      </c>
      <c r="H472" s="59">
        <f t="shared" si="33"/>
        <v>0</v>
      </c>
      <c r="I472" s="60">
        <f t="shared" si="32"/>
        <v>0</v>
      </c>
      <c r="J472" s="60">
        <f t="shared" si="34"/>
        <v>0</v>
      </c>
    </row>
    <row r="473" spans="1:10" x14ac:dyDescent="0.25">
      <c r="A473" s="34"/>
      <c r="B473" s="35"/>
      <c r="C473" s="61"/>
      <c r="D473" s="61"/>
      <c r="E473" s="61"/>
      <c r="F473" s="61"/>
      <c r="G473" s="62">
        <f t="shared" si="31"/>
        <v>0</v>
      </c>
      <c r="H473" s="59">
        <f t="shared" si="33"/>
        <v>0</v>
      </c>
      <c r="I473" s="60">
        <f t="shared" si="32"/>
        <v>0</v>
      </c>
      <c r="J473" s="60">
        <f t="shared" si="34"/>
        <v>0</v>
      </c>
    </row>
    <row r="474" spans="1:10" x14ac:dyDescent="0.25">
      <c r="A474" s="34"/>
      <c r="B474" s="35"/>
      <c r="C474" s="61"/>
      <c r="D474" s="61"/>
      <c r="E474" s="61"/>
      <c r="F474" s="61"/>
      <c r="G474" s="62">
        <f t="shared" si="31"/>
        <v>0</v>
      </c>
      <c r="H474" s="59">
        <f t="shared" si="33"/>
        <v>0</v>
      </c>
      <c r="I474" s="60">
        <f t="shared" si="32"/>
        <v>0</v>
      </c>
      <c r="J474" s="60">
        <f t="shared" si="34"/>
        <v>0</v>
      </c>
    </row>
    <row r="475" spans="1:10" x14ac:dyDescent="0.25">
      <c r="A475" s="34"/>
      <c r="B475" s="35"/>
      <c r="C475" s="61"/>
      <c r="D475" s="61"/>
      <c r="E475" s="61"/>
      <c r="F475" s="61"/>
      <c r="G475" s="62">
        <f t="shared" si="31"/>
        <v>0</v>
      </c>
      <c r="H475" s="59">
        <f t="shared" si="33"/>
        <v>0</v>
      </c>
      <c r="I475" s="60">
        <f t="shared" si="32"/>
        <v>0</v>
      </c>
      <c r="J475" s="60">
        <f t="shared" si="34"/>
        <v>0</v>
      </c>
    </row>
    <row r="476" spans="1:10" x14ac:dyDescent="0.25">
      <c r="A476" s="34"/>
      <c r="B476" s="35"/>
      <c r="C476" s="61"/>
      <c r="D476" s="61"/>
      <c r="E476" s="61"/>
      <c r="F476" s="61"/>
      <c r="G476" s="62">
        <f t="shared" si="31"/>
        <v>0</v>
      </c>
      <c r="H476" s="59">
        <f t="shared" si="33"/>
        <v>0</v>
      </c>
      <c r="I476" s="60">
        <f t="shared" si="32"/>
        <v>0</v>
      </c>
      <c r="J476" s="60">
        <f t="shared" si="34"/>
        <v>0</v>
      </c>
    </row>
    <row r="477" spans="1:10" x14ac:dyDescent="0.25">
      <c r="A477" s="34"/>
      <c r="B477" s="35"/>
      <c r="C477" s="61"/>
      <c r="D477" s="61"/>
      <c r="E477" s="61"/>
      <c r="F477" s="61"/>
      <c r="G477" s="62">
        <f t="shared" si="31"/>
        <v>0</v>
      </c>
      <c r="H477" s="59">
        <f t="shared" si="33"/>
        <v>0</v>
      </c>
      <c r="I477" s="60">
        <f t="shared" si="32"/>
        <v>0</v>
      </c>
      <c r="J477" s="60">
        <f t="shared" si="34"/>
        <v>0</v>
      </c>
    </row>
    <row r="478" spans="1:10" x14ac:dyDescent="0.25">
      <c r="A478" s="34"/>
      <c r="B478" s="35"/>
      <c r="C478" s="61"/>
      <c r="D478" s="61"/>
      <c r="E478" s="61"/>
      <c r="F478" s="61"/>
      <c r="G478" s="62">
        <f t="shared" si="31"/>
        <v>0</v>
      </c>
      <c r="H478" s="59">
        <f t="shared" si="33"/>
        <v>0</v>
      </c>
      <c r="I478" s="60">
        <f t="shared" si="32"/>
        <v>0</v>
      </c>
      <c r="J478" s="60">
        <f t="shared" si="34"/>
        <v>0</v>
      </c>
    </row>
    <row r="479" spans="1:10" x14ac:dyDescent="0.25">
      <c r="A479" s="34"/>
      <c r="B479" s="35"/>
      <c r="C479" s="61"/>
      <c r="D479" s="61"/>
      <c r="E479" s="61"/>
      <c r="F479" s="61"/>
      <c r="G479" s="62">
        <f t="shared" si="31"/>
        <v>0</v>
      </c>
      <c r="H479" s="59">
        <f t="shared" si="33"/>
        <v>0</v>
      </c>
      <c r="I479" s="60">
        <f t="shared" si="32"/>
        <v>0</v>
      </c>
      <c r="J479" s="60">
        <f t="shared" si="34"/>
        <v>0</v>
      </c>
    </row>
    <row r="480" spans="1:10" x14ac:dyDescent="0.25">
      <c r="A480" s="34"/>
      <c r="B480" s="35"/>
      <c r="C480" s="61"/>
      <c r="D480" s="61"/>
      <c r="E480" s="61"/>
      <c r="F480" s="61"/>
      <c r="G480" s="62">
        <f t="shared" si="31"/>
        <v>0</v>
      </c>
      <c r="H480" s="59">
        <f t="shared" si="33"/>
        <v>0</v>
      </c>
      <c r="I480" s="60">
        <f t="shared" si="32"/>
        <v>0</v>
      </c>
      <c r="J480" s="60">
        <f t="shared" si="34"/>
        <v>0</v>
      </c>
    </row>
    <row r="481" spans="1:10" x14ac:dyDescent="0.25">
      <c r="A481" s="34"/>
      <c r="B481" s="35"/>
      <c r="C481" s="61"/>
      <c r="D481" s="61"/>
      <c r="E481" s="61"/>
      <c r="F481" s="61"/>
      <c r="G481" s="62">
        <f t="shared" si="31"/>
        <v>0</v>
      </c>
      <c r="H481" s="59">
        <f t="shared" si="33"/>
        <v>0</v>
      </c>
      <c r="I481" s="60">
        <f t="shared" si="32"/>
        <v>0</v>
      </c>
      <c r="J481" s="60">
        <f t="shared" si="34"/>
        <v>0</v>
      </c>
    </row>
    <row r="482" spans="1:10" x14ac:dyDescent="0.25">
      <c r="A482" s="34"/>
      <c r="B482" s="35"/>
      <c r="C482" s="61"/>
      <c r="D482" s="61"/>
      <c r="E482" s="61"/>
      <c r="F482" s="61"/>
      <c r="G482" s="62">
        <f t="shared" si="31"/>
        <v>0</v>
      </c>
      <c r="H482" s="59">
        <f t="shared" si="33"/>
        <v>0</v>
      </c>
      <c r="I482" s="60">
        <f t="shared" si="32"/>
        <v>0</v>
      </c>
      <c r="J482" s="60">
        <f t="shared" si="34"/>
        <v>0</v>
      </c>
    </row>
    <row r="483" spans="1:10" x14ac:dyDescent="0.25">
      <c r="A483" s="34"/>
      <c r="B483" s="35"/>
      <c r="C483" s="61"/>
      <c r="D483" s="61"/>
      <c r="E483" s="61"/>
      <c r="F483" s="61"/>
      <c r="G483" s="62">
        <f t="shared" si="31"/>
        <v>0</v>
      </c>
      <c r="H483" s="59">
        <f t="shared" si="33"/>
        <v>0</v>
      </c>
      <c r="I483" s="60">
        <f t="shared" si="32"/>
        <v>0</v>
      </c>
      <c r="J483" s="60">
        <f t="shared" si="34"/>
        <v>0</v>
      </c>
    </row>
    <row r="484" spans="1:10" x14ac:dyDescent="0.25">
      <c r="A484" s="34"/>
      <c r="B484" s="35"/>
      <c r="C484" s="61"/>
      <c r="D484" s="61"/>
      <c r="E484" s="61"/>
      <c r="F484" s="61"/>
      <c r="G484" s="62">
        <f t="shared" si="31"/>
        <v>0</v>
      </c>
      <c r="H484" s="59">
        <f t="shared" si="33"/>
        <v>0</v>
      </c>
      <c r="I484" s="60">
        <f t="shared" si="32"/>
        <v>0</v>
      </c>
      <c r="J484" s="60">
        <f t="shared" si="34"/>
        <v>0</v>
      </c>
    </row>
    <row r="485" spans="1:10" x14ac:dyDescent="0.25">
      <c r="A485" s="34"/>
      <c r="B485" s="35"/>
      <c r="C485" s="61"/>
      <c r="D485" s="61"/>
      <c r="E485" s="61"/>
      <c r="F485" s="61"/>
      <c r="G485" s="62">
        <f t="shared" si="31"/>
        <v>0</v>
      </c>
      <c r="H485" s="59">
        <f t="shared" si="33"/>
        <v>0</v>
      </c>
      <c r="I485" s="60">
        <f t="shared" si="32"/>
        <v>0</v>
      </c>
      <c r="J485" s="60">
        <f t="shared" si="34"/>
        <v>0</v>
      </c>
    </row>
    <row r="486" spans="1:10" x14ac:dyDescent="0.25">
      <c r="A486" s="34"/>
      <c r="B486" s="35"/>
      <c r="C486" s="61"/>
      <c r="D486" s="61"/>
      <c r="E486" s="61"/>
      <c r="F486" s="61"/>
      <c r="G486" s="62">
        <f t="shared" si="31"/>
        <v>0</v>
      </c>
      <c r="H486" s="59">
        <f t="shared" si="33"/>
        <v>0</v>
      </c>
      <c r="I486" s="60">
        <f t="shared" si="32"/>
        <v>0</v>
      </c>
      <c r="J486" s="60">
        <f t="shared" si="34"/>
        <v>0</v>
      </c>
    </row>
    <row r="487" spans="1:10" x14ac:dyDescent="0.25">
      <c r="A487" s="34"/>
      <c r="B487" s="35"/>
      <c r="C487" s="61"/>
      <c r="D487" s="61"/>
      <c r="E487" s="61"/>
      <c r="F487" s="61"/>
      <c r="G487" s="62">
        <f t="shared" si="31"/>
        <v>0</v>
      </c>
      <c r="H487" s="59">
        <f t="shared" si="33"/>
        <v>0</v>
      </c>
      <c r="I487" s="60">
        <f t="shared" si="32"/>
        <v>0</v>
      </c>
      <c r="J487" s="60">
        <f t="shared" si="34"/>
        <v>0</v>
      </c>
    </row>
    <row r="488" spans="1:10" x14ac:dyDescent="0.25">
      <c r="A488" s="34"/>
      <c r="B488" s="35"/>
      <c r="C488" s="61"/>
      <c r="D488" s="61"/>
      <c r="E488" s="61"/>
      <c r="F488" s="61"/>
      <c r="G488" s="62">
        <f t="shared" si="31"/>
        <v>0</v>
      </c>
      <c r="H488" s="59">
        <f t="shared" si="33"/>
        <v>0</v>
      </c>
      <c r="I488" s="60">
        <f t="shared" si="32"/>
        <v>0</v>
      </c>
      <c r="J488" s="60">
        <f t="shared" si="34"/>
        <v>0</v>
      </c>
    </row>
    <row r="489" spans="1:10" x14ac:dyDescent="0.25">
      <c r="A489" s="34"/>
      <c r="B489" s="35"/>
      <c r="C489" s="61"/>
      <c r="D489" s="61"/>
      <c r="E489" s="61"/>
      <c r="F489" s="61"/>
      <c r="G489" s="62">
        <f t="shared" si="31"/>
        <v>0</v>
      </c>
      <c r="H489" s="59">
        <f t="shared" si="33"/>
        <v>0</v>
      </c>
      <c r="I489" s="60">
        <f t="shared" si="32"/>
        <v>0</v>
      </c>
      <c r="J489" s="60">
        <f t="shared" si="34"/>
        <v>0</v>
      </c>
    </row>
    <row r="490" spans="1:10" x14ac:dyDescent="0.25">
      <c r="A490" s="34"/>
      <c r="B490" s="35"/>
      <c r="C490" s="61"/>
      <c r="D490" s="61"/>
      <c r="E490" s="61"/>
      <c r="F490" s="61"/>
      <c r="G490" s="62">
        <f t="shared" si="31"/>
        <v>0</v>
      </c>
      <c r="H490" s="59">
        <f t="shared" si="33"/>
        <v>0</v>
      </c>
      <c r="I490" s="60">
        <f t="shared" si="32"/>
        <v>0</v>
      </c>
      <c r="J490" s="60">
        <f t="shared" si="34"/>
        <v>0</v>
      </c>
    </row>
    <row r="491" spans="1:10" x14ac:dyDescent="0.25">
      <c r="A491" s="34"/>
      <c r="B491" s="35"/>
      <c r="C491" s="61"/>
      <c r="D491" s="61"/>
      <c r="E491" s="61"/>
      <c r="F491" s="61"/>
      <c r="G491" s="62">
        <f t="shared" si="31"/>
        <v>0</v>
      </c>
      <c r="H491" s="59">
        <f t="shared" si="33"/>
        <v>0</v>
      </c>
      <c r="I491" s="60">
        <f t="shared" si="32"/>
        <v>0</v>
      </c>
      <c r="J491" s="60">
        <f t="shared" si="34"/>
        <v>0</v>
      </c>
    </row>
    <row r="492" spans="1:10" x14ac:dyDescent="0.25">
      <c r="A492" s="34"/>
      <c r="B492" s="35"/>
      <c r="C492" s="61"/>
      <c r="D492" s="61"/>
      <c r="E492" s="61"/>
      <c r="F492" s="61"/>
      <c r="G492" s="62">
        <f t="shared" si="31"/>
        <v>0</v>
      </c>
      <c r="H492" s="59">
        <f t="shared" si="33"/>
        <v>0</v>
      </c>
      <c r="I492" s="60">
        <f t="shared" si="32"/>
        <v>0</v>
      </c>
      <c r="J492" s="60">
        <f t="shared" si="34"/>
        <v>0</v>
      </c>
    </row>
    <row r="493" spans="1:10" x14ac:dyDescent="0.25">
      <c r="A493" s="34"/>
      <c r="B493" s="35"/>
      <c r="C493" s="61"/>
      <c r="D493" s="61"/>
      <c r="E493" s="61"/>
      <c r="F493" s="61"/>
      <c r="G493" s="62">
        <f t="shared" si="31"/>
        <v>0</v>
      </c>
      <c r="H493" s="59">
        <f t="shared" si="33"/>
        <v>0</v>
      </c>
      <c r="I493" s="60">
        <f t="shared" si="32"/>
        <v>0</v>
      </c>
      <c r="J493" s="60">
        <f t="shared" si="34"/>
        <v>0</v>
      </c>
    </row>
    <row r="494" spans="1:10" x14ac:dyDescent="0.25">
      <c r="A494" s="34"/>
      <c r="B494" s="35"/>
      <c r="C494" s="61"/>
      <c r="D494" s="61"/>
      <c r="E494" s="61"/>
      <c r="F494" s="61"/>
      <c r="G494" s="62">
        <f t="shared" si="31"/>
        <v>0</v>
      </c>
      <c r="H494" s="59">
        <f t="shared" si="33"/>
        <v>0</v>
      </c>
      <c r="I494" s="60">
        <f t="shared" si="32"/>
        <v>0</v>
      </c>
      <c r="J494" s="60">
        <f t="shared" si="34"/>
        <v>0</v>
      </c>
    </row>
    <row r="495" spans="1:10" x14ac:dyDescent="0.25">
      <c r="A495" s="34"/>
      <c r="B495" s="35"/>
      <c r="C495" s="61"/>
      <c r="D495" s="61"/>
      <c r="E495" s="61"/>
      <c r="F495" s="61"/>
      <c r="G495" s="62">
        <f t="shared" si="31"/>
        <v>0</v>
      </c>
      <c r="H495" s="59">
        <f t="shared" si="33"/>
        <v>0</v>
      </c>
      <c r="I495" s="60">
        <f t="shared" si="32"/>
        <v>0</v>
      </c>
      <c r="J495" s="60">
        <f t="shared" si="34"/>
        <v>0</v>
      </c>
    </row>
    <row r="496" spans="1:10" x14ac:dyDescent="0.25">
      <c r="A496" s="34"/>
      <c r="B496" s="35"/>
      <c r="C496" s="61"/>
      <c r="D496" s="61"/>
      <c r="E496" s="61"/>
      <c r="F496" s="61"/>
      <c r="G496" s="62">
        <f t="shared" si="31"/>
        <v>0</v>
      </c>
      <c r="H496" s="59">
        <f t="shared" si="33"/>
        <v>0</v>
      </c>
      <c r="I496" s="60">
        <f t="shared" si="32"/>
        <v>0</v>
      </c>
      <c r="J496" s="60">
        <f t="shared" si="34"/>
        <v>0</v>
      </c>
    </row>
    <row r="497" spans="1:10" x14ac:dyDescent="0.25">
      <c r="A497" s="34"/>
      <c r="B497" s="35"/>
      <c r="C497" s="61"/>
      <c r="D497" s="61"/>
      <c r="E497" s="61"/>
      <c r="F497" s="61"/>
      <c r="G497" s="62">
        <f t="shared" si="31"/>
        <v>0</v>
      </c>
      <c r="H497" s="59">
        <f t="shared" si="33"/>
        <v>0</v>
      </c>
      <c r="I497" s="60">
        <f t="shared" si="32"/>
        <v>0</v>
      </c>
      <c r="J497" s="60">
        <f t="shared" si="34"/>
        <v>0</v>
      </c>
    </row>
    <row r="498" spans="1:10" x14ac:dyDescent="0.25">
      <c r="A498" s="34"/>
      <c r="B498" s="35"/>
      <c r="C498" s="61"/>
      <c r="D498" s="61"/>
      <c r="E498" s="61"/>
      <c r="F498" s="61"/>
      <c r="G498" s="62">
        <f t="shared" si="31"/>
        <v>0</v>
      </c>
      <c r="H498" s="59">
        <f t="shared" si="33"/>
        <v>0</v>
      </c>
      <c r="I498" s="60">
        <f t="shared" si="32"/>
        <v>0</v>
      </c>
      <c r="J498" s="60">
        <f t="shared" si="34"/>
        <v>0</v>
      </c>
    </row>
    <row r="499" spans="1:10" x14ac:dyDescent="0.25">
      <c r="A499" s="34"/>
      <c r="B499" s="35"/>
      <c r="C499" s="61"/>
      <c r="D499" s="61"/>
      <c r="E499" s="61"/>
      <c r="F499" s="61"/>
      <c r="G499" s="62">
        <f t="shared" si="31"/>
        <v>0</v>
      </c>
      <c r="H499" s="59">
        <f t="shared" si="33"/>
        <v>0</v>
      </c>
      <c r="I499" s="60">
        <f t="shared" si="32"/>
        <v>0</v>
      </c>
      <c r="J499" s="60">
        <f t="shared" si="34"/>
        <v>0</v>
      </c>
    </row>
    <row r="500" spans="1:10" x14ac:dyDescent="0.25">
      <c r="A500" s="34"/>
      <c r="B500" s="35"/>
      <c r="C500" s="61"/>
      <c r="D500" s="61"/>
      <c r="E500" s="61"/>
      <c r="F500" s="61"/>
      <c r="G500" s="62">
        <f t="shared" si="31"/>
        <v>0</v>
      </c>
      <c r="H500" s="59">
        <f t="shared" si="33"/>
        <v>0</v>
      </c>
      <c r="I500" s="60">
        <f t="shared" si="32"/>
        <v>0</v>
      </c>
      <c r="J500" s="60">
        <f t="shared" si="34"/>
        <v>0</v>
      </c>
    </row>
    <row r="501" spans="1:10" x14ac:dyDescent="0.25">
      <c r="A501" s="34"/>
      <c r="B501" s="35"/>
      <c r="C501" s="61"/>
      <c r="D501" s="61"/>
      <c r="E501" s="61"/>
      <c r="F501" s="61"/>
      <c r="G501" s="62">
        <f t="shared" si="31"/>
        <v>0</v>
      </c>
      <c r="H501" s="59">
        <f t="shared" si="33"/>
        <v>0</v>
      </c>
      <c r="I501" s="60">
        <f t="shared" si="32"/>
        <v>0</v>
      </c>
      <c r="J501" s="60">
        <f t="shared" si="34"/>
        <v>0</v>
      </c>
    </row>
    <row r="502" spans="1:10" x14ac:dyDescent="0.25">
      <c r="A502" s="34"/>
      <c r="B502" s="35"/>
      <c r="C502" s="61"/>
      <c r="D502" s="61"/>
      <c r="E502" s="61"/>
      <c r="F502" s="61"/>
      <c r="G502" s="62">
        <f t="shared" si="31"/>
        <v>0</v>
      </c>
      <c r="H502" s="59">
        <f t="shared" si="33"/>
        <v>0</v>
      </c>
      <c r="I502" s="60">
        <f t="shared" si="32"/>
        <v>0</v>
      </c>
      <c r="J502" s="60">
        <f t="shared" si="34"/>
        <v>0</v>
      </c>
    </row>
    <row r="503" spans="1:10" x14ac:dyDescent="0.25">
      <c r="A503" s="34"/>
      <c r="B503" s="35"/>
      <c r="C503" s="61"/>
      <c r="D503" s="61"/>
      <c r="E503" s="61"/>
      <c r="F503" s="61"/>
      <c r="G503" s="62">
        <f t="shared" si="31"/>
        <v>0</v>
      </c>
      <c r="H503" s="59">
        <f t="shared" si="33"/>
        <v>0</v>
      </c>
      <c r="I503" s="60">
        <f t="shared" si="32"/>
        <v>0</v>
      </c>
      <c r="J503" s="60">
        <f t="shared" si="34"/>
        <v>0</v>
      </c>
    </row>
    <row r="504" spans="1:10" x14ac:dyDescent="0.25">
      <c r="A504" s="34"/>
      <c r="B504" s="35"/>
      <c r="C504" s="61"/>
      <c r="D504" s="61"/>
      <c r="E504" s="61"/>
      <c r="F504" s="61"/>
      <c r="G504" s="62">
        <f t="shared" si="31"/>
        <v>0</v>
      </c>
      <c r="H504" s="59">
        <f t="shared" si="33"/>
        <v>0</v>
      </c>
      <c r="I504" s="60">
        <f t="shared" si="32"/>
        <v>0</v>
      </c>
      <c r="J504" s="60">
        <f t="shared" si="34"/>
        <v>0</v>
      </c>
    </row>
    <row r="505" spans="1:10" x14ac:dyDescent="0.25">
      <c r="A505" s="34"/>
      <c r="B505" s="35"/>
      <c r="C505" s="61"/>
      <c r="D505" s="61"/>
      <c r="E505" s="61"/>
      <c r="F505" s="61"/>
      <c r="G505" s="62">
        <f t="shared" si="31"/>
        <v>0</v>
      </c>
      <c r="H505" s="59">
        <f t="shared" si="33"/>
        <v>0</v>
      </c>
      <c r="I505" s="60">
        <f t="shared" si="32"/>
        <v>0</v>
      </c>
      <c r="J505" s="60">
        <f t="shared" si="34"/>
        <v>0</v>
      </c>
    </row>
    <row r="506" spans="1:10" x14ac:dyDescent="0.25">
      <c r="A506" s="34"/>
      <c r="B506" s="35"/>
      <c r="C506" s="61"/>
      <c r="D506" s="61"/>
      <c r="E506" s="61"/>
      <c r="F506" s="61"/>
      <c r="G506" s="62">
        <f t="shared" si="31"/>
        <v>0</v>
      </c>
      <c r="H506" s="59">
        <f t="shared" si="33"/>
        <v>0</v>
      </c>
      <c r="I506" s="60">
        <f t="shared" si="32"/>
        <v>0</v>
      </c>
      <c r="J506" s="60">
        <f t="shared" si="34"/>
        <v>0</v>
      </c>
    </row>
    <row r="507" spans="1:10" x14ac:dyDescent="0.25">
      <c r="A507" s="34"/>
      <c r="B507" s="35"/>
      <c r="C507" s="61"/>
      <c r="D507" s="61"/>
      <c r="E507" s="61"/>
      <c r="F507" s="61"/>
      <c r="G507" s="62">
        <f t="shared" si="31"/>
        <v>0</v>
      </c>
      <c r="H507" s="59">
        <f t="shared" si="33"/>
        <v>0</v>
      </c>
      <c r="I507" s="60">
        <f t="shared" si="32"/>
        <v>0</v>
      </c>
      <c r="J507" s="60">
        <f t="shared" si="34"/>
        <v>0</v>
      </c>
    </row>
    <row r="508" spans="1:10" x14ac:dyDescent="0.25">
      <c r="A508" s="34"/>
      <c r="B508" s="35"/>
      <c r="C508" s="61"/>
      <c r="D508" s="61"/>
      <c r="E508" s="61"/>
      <c r="F508" s="61"/>
      <c r="G508" s="62">
        <f t="shared" si="31"/>
        <v>0</v>
      </c>
      <c r="H508" s="59">
        <f t="shared" si="33"/>
        <v>0</v>
      </c>
      <c r="I508" s="60">
        <f t="shared" si="32"/>
        <v>0</v>
      </c>
      <c r="J508" s="60">
        <f t="shared" si="34"/>
        <v>0</v>
      </c>
    </row>
    <row r="509" spans="1:10" x14ac:dyDescent="0.25">
      <c r="A509" s="34"/>
      <c r="B509" s="35"/>
      <c r="C509" s="61"/>
      <c r="D509" s="61"/>
      <c r="E509" s="61"/>
      <c r="F509" s="61"/>
      <c r="G509" s="62">
        <f t="shared" si="31"/>
        <v>0</v>
      </c>
      <c r="H509" s="59">
        <f t="shared" si="33"/>
        <v>0</v>
      </c>
      <c r="I509" s="60">
        <f t="shared" si="32"/>
        <v>0</v>
      </c>
      <c r="J509" s="60">
        <f t="shared" si="34"/>
        <v>0</v>
      </c>
    </row>
    <row r="510" spans="1:10" x14ac:dyDescent="0.25">
      <c r="A510" s="34"/>
      <c r="B510" s="35"/>
      <c r="C510" s="61"/>
      <c r="D510" s="61"/>
      <c r="E510" s="61"/>
      <c r="F510" s="61"/>
      <c r="G510" s="62">
        <f t="shared" si="31"/>
        <v>0</v>
      </c>
      <c r="H510" s="59">
        <f t="shared" si="33"/>
        <v>0</v>
      </c>
      <c r="I510" s="60">
        <f t="shared" si="32"/>
        <v>0</v>
      </c>
      <c r="J510" s="60">
        <f t="shared" si="34"/>
        <v>0</v>
      </c>
    </row>
    <row r="511" spans="1:10" x14ac:dyDescent="0.25">
      <c r="A511" s="34"/>
      <c r="B511" s="35"/>
      <c r="C511" s="61"/>
      <c r="D511" s="61"/>
      <c r="E511" s="61"/>
      <c r="F511" s="61"/>
      <c r="G511" s="62">
        <f t="shared" si="31"/>
        <v>0</v>
      </c>
      <c r="H511" s="59">
        <f t="shared" si="33"/>
        <v>0</v>
      </c>
      <c r="I511" s="60">
        <f t="shared" si="32"/>
        <v>0</v>
      </c>
      <c r="J511" s="60">
        <f t="shared" si="34"/>
        <v>0</v>
      </c>
    </row>
    <row r="512" spans="1:10" x14ac:dyDescent="0.25">
      <c r="A512" s="34"/>
      <c r="B512" s="35"/>
      <c r="C512" s="61"/>
      <c r="D512" s="61"/>
      <c r="E512" s="61"/>
      <c r="F512" s="61"/>
      <c r="G512" s="62">
        <f t="shared" si="31"/>
        <v>0</v>
      </c>
      <c r="H512" s="59">
        <f t="shared" si="33"/>
        <v>0</v>
      </c>
      <c r="I512" s="60">
        <f t="shared" si="32"/>
        <v>0</v>
      </c>
      <c r="J512" s="60">
        <f t="shared" si="34"/>
        <v>0</v>
      </c>
    </row>
    <row r="513" spans="1:10" x14ac:dyDescent="0.25">
      <c r="A513" s="34"/>
      <c r="B513" s="35"/>
      <c r="C513" s="61"/>
      <c r="D513" s="61"/>
      <c r="E513" s="61"/>
      <c r="F513" s="61"/>
      <c r="G513" s="62">
        <f t="shared" si="31"/>
        <v>0</v>
      </c>
      <c r="H513" s="59">
        <f t="shared" si="33"/>
        <v>0</v>
      </c>
      <c r="I513" s="60">
        <f t="shared" si="32"/>
        <v>0</v>
      </c>
      <c r="J513" s="60">
        <f t="shared" si="34"/>
        <v>0</v>
      </c>
    </row>
    <row r="514" spans="1:10" x14ac:dyDescent="0.25">
      <c r="A514" s="34"/>
      <c r="B514" s="35"/>
      <c r="C514" s="61"/>
      <c r="D514" s="61"/>
      <c r="E514" s="61"/>
      <c r="F514" s="61"/>
      <c r="G514" s="62">
        <f t="shared" si="31"/>
        <v>0</v>
      </c>
      <c r="H514" s="59">
        <f t="shared" si="33"/>
        <v>0</v>
      </c>
      <c r="I514" s="60">
        <f t="shared" si="32"/>
        <v>0</v>
      </c>
      <c r="J514" s="60">
        <f t="shared" si="34"/>
        <v>0</v>
      </c>
    </row>
    <row r="515" spans="1:10" x14ac:dyDescent="0.25">
      <c r="A515" s="34"/>
      <c r="B515" s="35"/>
      <c r="C515" s="61"/>
      <c r="D515" s="61"/>
      <c r="E515" s="61"/>
      <c r="F515" s="61"/>
      <c r="G515" s="62">
        <f t="shared" si="31"/>
        <v>0</v>
      </c>
      <c r="H515" s="59">
        <f t="shared" si="33"/>
        <v>0</v>
      </c>
      <c r="I515" s="60">
        <f t="shared" si="32"/>
        <v>0</v>
      </c>
      <c r="J515" s="60">
        <f t="shared" si="34"/>
        <v>0</v>
      </c>
    </row>
    <row r="516" spans="1:10" x14ac:dyDescent="0.25">
      <c r="A516" s="34"/>
      <c r="B516" s="35"/>
      <c r="C516" s="61"/>
      <c r="D516" s="61"/>
      <c r="E516" s="61"/>
      <c r="F516" s="61"/>
      <c r="G516" s="62">
        <f t="shared" si="31"/>
        <v>0</v>
      </c>
      <c r="H516" s="59">
        <f t="shared" si="33"/>
        <v>0</v>
      </c>
      <c r="I516" s="60">
        <f t="shared" si="32"/>
        <v>0</v>
      </c>
      <c r="J516" s="60">
        <f t="shared" si="34"/>
        <v>0</v>
      </c>
    </row>
    <row r="517" spans="1:10" x14ac:dyDescent="0.25">
      <c r="A517" s="34"/>
      <c r="B517" s="35"/>
      <c r="C517" s="61"/>
      <c r="D517" s="61"/>
      <c r="E517" s="61"/>
      <c r="F517" s="61"/>
      <c r="G517" s="62">
        <f t="shared" si="31"/>
        <v>0</v>
      </c>
      <c r="H517" s="59">
        <f t="shared" si="33"/>
        <v>0</v>
      </c>
      <c r="I517" s="60">
        <f t="shared" si="32"/>
        <v>0</v>
      </c>
      <c r="J517" s="60">
        <f t="shared" si="34"/>
        <v>0</v>
      </c>
    </row>
    <row r="518" spans="1:10" x14ac:dyDescent="0.25">
      <c r="A518" s="34"/>
      <c r="B518" s="35"/>
      <c r="C518" s="61"/>
      <c r="D518" s="61"/>
      <c r="E518" s="61"/>
      <c r="F518" s="61"/>
      <c r="G518" s="62">
        <f t="shared" si="31"/>
        <v>0</v>
      </c>
      <c r="H518" s="59">
        <f t="shared" si="33"/>
        <v>0</v>
      </c>
      <c r="I518" s="60">
        <f t="shared" si="32"/>
        <v>0</v>
      </c>
      <c r="J518" s="60">
        <f t="shared" si="34"/>
        <v>0</v>
      </c>
    </row>
    <row r="519" spans="1:10" x14ac:dyDescent="0.25">
      <c r="A519" s="34"/>
      <c r="B519" s="35">
        <v>507</v>
      </c>
      <c r="C519" s="61"/>
      <c r="D519" s="61"/>
      <c r="E519" s="61"/>
      <c r="F519" s="61"/>
      <c r="G519" s="62">
        <f t="shared" si="31"/>
        <v>0</v>
      </c>
      <c r="H519" s="59">
        <f t="shared" si="33"/>
        <v>0</v>
      </c>
      <c r="I519" s="60">
        <f t="shared" si="32"/>
        <v>0</v>
      </c>
      <c r="J519" s="60">
        <f t="shared" si="34"/>
        <v>0</v>
      </c>
    </row>
    <row r="520" spans="1:10" x14ac:dyDescent="0.25">
      <c r="A520" s="34"/>
      <c r="B520" s="35">
        <v>508</v>
      </c>
      <c r="C520" s="61"/>
      <c r="D520" s="61"/>
      <c r="E520" s="61"/>
      <c r="F520" s="61"/>
      <c r="G520" s="62">
        <f t="shared" si="31"/>
        <v>0</v>
      </c>
      <c r="H520" s="59">
        <f t="shared" si="33"/>
        <v>0</v>
      </c>
      <c r="I520" s="60">
        <f t="shared" si="32"/>
        <v>0</v>
      </c>
      <c r="J520" s="60">
        <f t="shared" si="34"/>
        <v>0</v>
      </c>
    </row>
    <row r="521" spans="1:10" x14ac:dyDescent="0.25">
      <c r="A521" s="34"/>
      <c r="B521" s="35">
        <v>509</v>
      </c>
      <c r="C521" s="61"/>
      <c r="D521" s="61"/>
      <c r="E521" s="61"/>
      <c r="F521" s="61"/>
      <c r="G521" s="62">
        <f t="shared" si="31"/>
        <v>0</v>
      </c>
      <c r="H521" s="59">
        <f t="shared" si="33"/>
        <v>0</v>
      </c>
      <c r="I521" s="60">
        <f t="shared" si="32"/>
        <v>0</v>
      </c>
      <c r="J521" s="60">
        <f t="shared" si="34"/>
        <v>0</v>
      </c>
    </row>
    <row r="522" spans="1:10" x14ac:dyDescent="0.25">
      <c r="A522" s="34"/>
      <c r="B522" s="35">
        <v>510</v>
      </c>
      <c r="C522" s="61"/>
      <c r="D522" s="61"/>
      <c r="E522" s="61"/>
      <c r="F522" s="61"/>
      <c r="G522" s="62">
        <f t="shared" si="31"/>
        <v>0</v>
      </c>
      <c r="H522" s="59">
        <f t="shared" si="33"/>
        <v>0</v>
      </c>
      <c r="I522" s="60">
        <f t="shared" si="32"/>
        <v>0</v>
      </c>
      <c r="J522" s="60">
        <f t="shared" si="34"/>
        <v>0</v>
      </c>
    </row>
    <row r="523" spans="1:10" x14ac:dyDescent="0.25">
      <c r="A523" s="34"/>
      <c r="B523" s="35">
        <v>511</v>
      </c>
      <c r="C523" s="61"/>
      <c r="D523" s="61"/>
      <c r="E523" s="61"/>
      <c r="F523" s="61"/>
      <c r="G523" s="62">
        <f t="shared" si="31"/>
        <v>0</v>
      </c>
      <c r="H523" s="59">
        <f t="shared" si="33"/>
        <v>0</v>
      </c>
      <c r="I523" s="60">
        <f t="shared" si="32"/>
        <v>0</v>
      </c>
      <c r="J523" s="60">
        <f t="shared" si="34"/>
        <v>0</v>
      </c>
    </row>
    <row r="524" spans="1:10" x14ac:dyDescent="0.25">
      <c r="A524" s="34"/>
      <c r="B524" s="35">
        <v>512</v>
      </c>
      <c r="C524" s="61"/>
      <c r="D524" s="61"/>
      <c r="E524" s="61"/>
      <c r="F524" s="61"/>
      <c r="G524" s="62">
        <f t="shared" si="31"/>
        <v>0</v>
      </c>
      <c r="H524" s="59">
        <f t="shared" si="33"/>
        <v>0</v>
      </c>
      <c r="I524" s="60">
        <f t="shared" si="32"/>
        <v>0</v>
      </c>
      <c r="J524" s="60">
        <f t="shared" si="34"/>
        <v>0</v>
      </c>
    </row>
    <row r="525" spans="1:10" x14ac:dyDescent="0.25">
      <c r="A525" s="34"/>
      <c r="B525" s="35">
        <v>513</v>
      </c>
      <c r="C525" s="61"/>
      <c r="D525" s="61"/>
      <c r="E525" s="61"/>
      <c r="F525" s="61"/>
      <c r="G525" s="62">
        <f t="shared" ref="G525:G588" si="35">SUM(C525:F525)</f>
        <v>0</v>
      </c>
      <c r="H525" s="59">
        <f t="shared" si="33"/>
        <v>0</v>
      </c>
      <c r="I525" s="60">
        <f t="shared" ref="I525:I588" si="36">G525-H525</f>
        <v>0</v>
      </c>
      <c r="J525" s="60">
        <f t="shared" si="34"/>
        <v>0</v>
      </c>
    </row>
    <row r="526" spans="1:10" x14ac:dyDescent="0.25">
      <c r="A526" s="34"/>
      <c r="B526" s="35">
        <v>514</v>
      </c>
      <c r="C526" s="61"/>
      <c r="D526" s="61"/>
      <c r="E526" s="61"/>
      <c r="F526" s="61"/>
      <c r="G526" s="62">
        <f t="shared" si="35"/>
        <v>0</v>
      </c>
      <c r="H526" s="59">
        <f t="shared" ref="H526:H589" si="37">ROUND(J525*($J$3/$C$4),2)-IF(AND(J525-(G526-ROUND(J525*($J$3/$C$4),2))&lt;0.05,G527=0),J525-(G526-ROUND(J525*($J$3/$C$4),2)),0)</f>
        <v>0</v>
      </c>
      <c r="I526" s="60">
        <f t="shared" si="36"/>
        <v>0</v>
      </c>
      <c r="J526" s="60">
        <f t="shared" ref="J526:J589" si="38">J525-I526</f>
        <v>0</v>
      </c>
    </row>
    <row r="527" spans="1:10" x14ac:dyDescent="0.25">
      <c r="A527" s="34"/>
      <c r="B527" s="35">
        <v>515</v>
      </c>
      <c r="C527" s="61"/>
      <c r="D527" s="61"/>
      <c r="E527" s="61"/>
      <c r="F527" s="61"/>
      <c r="G527" s="62">
        <f t="shared" si="35"/>
        <v>0</v>
      </c>
      <c r="H527" s="59">
        <f t="shared" si="37"/>
        <v>0</v>
      </c>
      <c r="I527" s="60">
        <f t="shared" si="36"/>
        <v>0</v>
      </c>
      <c r="J527" s="60">
        <f t="shared" si="38"/>
        <v>0</v>
      </c>
    </row>
    <row r="528" spans="1:10" x14ac:dyDescent="0.25">
      <c r="A528" s="34"/>
      <c r="B528" s="35">
        <v>516</v>
      </c>
      <c r="C528" s="61"/>
      <c r="D528" s="61"/>
      <c r="E528" s="61"/>
      <c r="F528" s="61"/>
      <c r="G528" s="62">
        <f t="shared" si="35"/>
        <v>0</v>
      </c>
      <c r="H528" s="59">
        <f t="shared" si="37"/>
        <v>0</v>
      </c>
      <c r="I528" s="60">
        <f t="shared" si="36"/>
        <v>0</v>
      </c>
      <c r="J528" s="60">
        <f t="shared" si="38"/>
        <v>0</v>
      </c>
    </row>
    <row r="529" spans="1:10" x14ac:dyDescent="0.25">
      <c r="A529" s="34"/>
      <c r="B529" s="35">
        <v>517</v>
      </c>
      <c r="C529" s="61"/>
      <c r="D529" s="61"/>
      <c r="E529" s="61"/>
      <c r="F529" s="61"/>
      <c r="G529" s="62">
        <f t="shared" si="35"/>
        <v>0</v>
      </c>
      <c r="H529" s="59">
        <f t="shared" si="37"/>
        <v>0</v>
      </c>
      <c r="I529" s="60">
        <f t="shared" si="36"/>
        <v>0</v>
      </c>
      <c r="J529" s="60">
        <f t="shared" si="38"/>
        <v>0</v>
      </c>
    </row>
    <row r="530" spans="1:10" x14ac:dyDescent="0.25">
      <c r="A530" s="34"/>
      <c r="B530" s="35">
        <v>518</v>
      </c>
      <c r="C530" s="61"/>
      <c r="D530" s="61"/>
      <c r="E530" s="61"/>
      <c r="F530" s="61"/>
      <c r="G530" s="62">
        <f t="shared" si="35"/>
        <v>0</v>
      </c>
      <c r="H530" s="59">
        <f t="shared" si="37"/>
        <v>0</v>
      </c>
      <c r="I530" s="60">
        <f t="shared" si="36"/>
        <v>0</v>
      </c>
      <c r="J530" s="60">
        <f t="shared" si="38"/>
        <v>0</v>
      </c>
    </row>
    <row r="531" spans="1:10" x14ac:dyDescent="0.25">
      <c r="A531" s="34"/>
      <c r="B531" s="35">
        <v>519</v>
      </c>
      <c r="C531" s="61"/>
      <c r="D531" s="61"/>
      <c r="E531" s="61"/>
      <c r="F531" s="61"/>
      <c r="G531" s="62">
        <f t="shared" si="35"/>
        <v>0</v>
      </c>
      <c r="H531" s="59">
        <f t="shared" si="37"/>
        <v>0</v>
      </c>
      <c r="I531" s="60">
        <f t="shared" si="36"/>
        <v>0</v>
      </c>
      <c r="J531" s="60">
        <f t="shared" si="38"/>
        <v>0</v>
      </c>
    </row>
    <row r="532" spans="1:10" x14ac:dyDescent="0.25">
      <c r="A532" s="34"/>
      <c r="B532" s="35">
        <v>520</v>
      </c>
      <c r="C532" s="61"/>
      <c r="D532" s="61"/>
      <c r="E532" s="61"/>
      <c r="F532" s="61"/>
      <c r="G532" s="62">
        <f t="shared" si="35"/>
        <v>0</v>
      </c>
      <c r="H532" s="59">
        <f t="shared" si="37"/>
        <v>0</v>
      </c>
      <c r="I532" s="60">
        <f t="shared" si="36"/>
        <v>0</v>
      </c>
      <c r="J532" s="60">
        <f t="shared" si="38"/>
        <v>0</v>
      </c>
    </row>
    <row r="533" spans="1:10" x14ac:dyDescent="0.25">
      <c r="A533" s="34"/>
      <c r="B533" s="35">
        <v>521</v>
      </c>
      <c r="C533" s="61"/>
      <c r="D533" s="61"/>
      <c r="E533" s="61"/>
      <c r="F533" s="61"/>
      <c r="G533" s="62">
        <f t="shared" si="35"/>
        <v>0</v>
      </c>
      <c r="H533" s="59">
        <f t="shared" si="37"/>
        <v>0</v>
      </c>
      <c r="I533" s="60">
        <f t="shared" si="36"/>
        <v>0</v>
      </c>
      <c r="J533" s="60">
        <f t="shared" si="38"/>
        <v>0</v>
      </c>
    </row>
    <row r="534" spans="1:10" x14ac:dyDescent="0.25">
      <c r="A534" s="34"/>
      <c r="B534" s="35">
        <v>522</v>
      </c>
      <c r="C534" s="61"/>
      <c r="D534" s="61"/>
      <c r="E534" s="61"/>
      <c r="F534" s="61"/>
      <c r="G534" s="62">
        <f t="shared" si="35"/>
        <v>0</v>
      </c>
      <c r="H534" s="59">
        <f t="shared" si="37"/>
        <v>0</v>
      </c>
      <c r="I534" s="60">
        <f t="shared" si="36"/>
        <v>0</v>
      </c>
      <c r="J534" s="60">
        <f t="shared" si="38"/>
        <v>0</v>
      </c>
    </row>
    <row r="535" spans="1:10" x14ac:dyDescent="0.25">
      <c r="A535" s="34"/>
      <c r="B535" s="35">
        <v>523</v>
      </c>
      <c r="C535" s="61"/>
      <c r="D535" s="61"/>
      <c r="E535" s="61"/>
      <c r="F535" s="61"/>
      <c r="G535" s="62">
        <f t="shared" si="35"/>
        <v>0</v>
      </c>
      <c r="H535" s="59">
        <f t="shared" si="37"/>
        <v>0</v>
      </c>
      <c r="I535" s="60">
        <f t="shared" si="36"/>
        <v>0</v>
      </c>
      <c r="J535" s="60">
        <f t="shared" si="38"/>
        <v>0</v>
      </c>
    </row>
    <row r="536" spans="1:10" x14ac:dyDescent="0.25">
      <c r="A536" s="34"/>
      <c r="B536" s="35">
        <v>524</v>
      </c>
      <c r="C536" s="61"/>
      <c r="D536" s="61"/>
      <c r="E536" s="61"/>
      <c r="F536" s="61"/>
      <c r="G536" s="62">
        <f t="shared" si="35"/>
        <v>0</v>
      </c>
      <c r="H536" s="59">
        <f t="shared" si="37"/>
        <v>0</v>
      </c>
      <c r="I536" s="60">
        <f t="shared" si="36"/>
        <v>0</v>
      </c>
      <c r="J536" s="60">
        <f t="shared" si="38"/>
        <v>0</v>
      </c>
    </row>
    <row r="537" spans="1:10" x14ac:dyDescent="0.25">
      <c r="A537" s="34"/>
      <c r="B537" s="35">
        <v>525</v>
      </c>
      <c r="C537" s="61"/>
      <c r="D537" s="61"/>
      <c r="E537" s="61"/>
      <c r="F537" s="61"/>
      <c r="G537" s="62">
        <f t="shared" si="35"/>
        <v>0</v>
      </c>
      <c r="H537" s="59">
        <f t="shared" si="37"/>
        <v>0</v>
      </c>
      <c r="I537" s="60">
        <f t="shared" si="36"/>
        <v>0</v>
      </c>
      <c r="J537" s="60">
        <f t="shared" si="38"/>
        <v>0</v>
      </c>
    </row>
    <row r="538" spans="1:10" x14ac:dyDescent="0.25">
      <c r="A538" s="34"/>
      <c r="B538" s="35">
        <v>526</v>
      </c>
      <c r="C538" s="61"/>
      <c r="D538" s="61"/>
      <c r="E538" s="61"/>
      <c r="F538" s="61"/>
      <c r="G538" s="62">
        <f t="shared" si="35"/>
        <v>0</v>
      </c>
      <c r="H538" s="59">
        <f t="shared" si="37"/>
        <v>0</v>
      </c>
      <c r="I538" s="60">
        <f t="shared" si="36"/>
        <v>0</v>
      </c>
      <c r="J538" s="60">
        <f t="shared" si="38"/>
        <v>0</v>
      </c>
    </row>
    <row r="539" spans="1:10" x14ac:dyDescent="0.25">
      <c r="A539" s="34"/>
      <c r="B539" s="35">
        <v>527</v>
      </c>
      <c r="C539" s="61"/>
      <c r="D539" s="61"/>
      <c r="E539" s="61"/>
      <c r="F539" s="61"/>
      <c r="G539" s="62">
        <f t="shared" si="35"/>
        <v>0</v>
      </c>
      <c r="H539" s="59">
        <f t="shared" si="37"/>
        <v>0</v>
      </c>
      <c r="I539" s="60">
        <f t="shared" si="36"/>
        <v>0</v>
      </c>
      <c r="J539" s="60">
        <f t="shared" si="38"/>
        <v>0</v>
      </c>
    </row>
    <row r="540" spans="1:10" x14ac:dyDescent="0.25">
      <c r="A540" s="34"/>
      <c r="B540" s="35">
        <v>528</v>
      </c>
      <c r="C540" s="61"/>
      <c r="D540" s="61"/>
      <c r="E540" s="61"/>
      <c r="F540" s="61"/>
      <c r="G540" s="62">
        <f t="shared" si="35"/>
        <v>0</v>
      </c>
      <c r="H540" s="59">
        <f t="shared" si="37"/>
        <v>0</v>
      </c>
      <c r="I540" s="60">
        <f t="shared" si="36"/>
        <v>0</v>
      </c>
      <c r="J540" s="60">
        <f t="shared" si="38"/>
        <v>0</v>
      </c>
    </row>
    <row r="541" spans="1:10" x14ac:dyDescent="0.25">
      <c r="A541" s="34"/>
      <c r="B541" s="35">
        <v>529</v>
      </c>
      <c r="C541" s="61"/>
      <c r="D541" s="61"/>
      <c r="E541" s="61"/>
      <c r="F541" s="61"/>
      <c r="G541" s="62">
        <f t="shared" si="35"/>
        <v>0</v>
      </c>
      <c r="H541" s="59">
        <f t="shared" si="37"/>
        <v>0</v>
      </c>
      <c r="I541" s="60">
        <f t="shared" si="36"/>
        <v>0</v>
      </c>
      <c r="J541" s="60">
        <f t="shared" si="38"/>
        <v>0</v>
      </c>
    </row>
    <row r="542" spans="1:10" x14ac:dyDescent="0.25">
      <c r="A542" s="34"/>
      <c r="B542" s="35">
        <v>530</v>
      </c>
      <c r="C542" s="61"/>
      <c r="D542" s="61"/>
      <c r="E542" s="61"/>
      <c r="F542" s="61"/>
      <c r="G542" s="62">
        <f t="shared" si="35"/>
        <v>0</v>
      </c>
      <c r="H542" s="59">
        <f t="shared" si="37"/>
        <v>0</v>
      </c>
      <c r="I542" s="60">
        <f t="shared" si="36"/>
        <v>0</v>
      </c>
      <c r="J542" s="60">
        <f t="shared" si="38"/>
        <v>0</v>
      </c>
    </row>
    <row r="543" spans="1:10" x14ac:dyDescent="0.25">
      <c r="A543" s="34"/>
      <c r="B543" s="35">
        <v>531</v>
      </c>
      <c r="C543" s="61"/>
      <c r="D543" s="61"/>
      <c r="E543" s="61"/>
      <c r="F543" s="61"/>
      <c r="G543" s="62">
        <f t="shared" si="35"/>
        <v>0</v>
      </c>
      <c r="H543" s="59">
        <f t="shared" si="37"/>
        <v>0</v>
      </c>
      <c r="I543" s="60">
        <f t="shared" si="36"/>
        <v>0</v>
      </c>
      <c r="J543" s="60">
        <f t="shared" si="38"/>
        <v>0</v>
      </c>
    </row>
    <row r="544" spans="1:10" x14ac:dyDescent="0.25">
      <c r="A544" s="34"/>
      <c r="B544" s="35">
        <v>532</v>
      </c>
      <c r="C544" s="61"/>
      <c r="D544" s="61"/>
      <c r="E544" s="61"/>
      <c r="F544" s="61"/>
      <c r="G544" s="62">
        <f t="shared" si="35"/>
        <v>0</v>
      </c>
      <c r="H544" s="59">
        <f t="shared" si="37"/>
        <v>0</v>
      </c>
      <c r="I544" s="60">
        <f t="shared" si="36"/>
        <v>0</v>
      </c>
      <c r="J544" s="60">
        <f t="shared" si="38"/>
        <v>0</v>
      </c>
    </row>
    <row r="545" spans="1:10" x14ac:dyDescent="0.25">
      <c r="A545" s="34"/>
      <c r="B545" s="35">
        <v>533</v>
      </c>
      <c r="C545" s="61"/>
      <c r="D545" s="61"/>
      <c r="E545" s="61"/>
      <c r="F545" s="61"/>
      <c r="G545" s="62">
        <f t="shared" si="35"/>
        <v>0</v>
      </c>
      <c r="H545" s="59">
        <f t="shared" si="37"/>
        <v>0</v>
      </c>
      <c r="I545" s="60">
        <f t="shared" si="36"/>
        <v>0</v>
      </c>
      <c r="J545" s="60">
        <f t="shared" si="38"/>
        <v>0</v>
      </c>
    </row>
    <row r="546" spans="1:10" x14ac:dyDescent="0.25">
      <c r="A546" s="34"/>
      <c r="B546" s="35">
        <v>534</v>
      </c>
      <c r="C546" s="61"/>
      <c r="D546" s="61"/>
      <c r="E546" s="61"/>
      <c r="F546" s="61"/>
      <c r="G546" s="62">
        <f t="shared" si="35"/>
        <v>0</v>
      </c>
      <c r="H546" s="59">
        <f t="shared" si="37"/>
        <v>0</v>
      </c>
      <c r="I546" s="60">
        <f t="shared" si="36"/>
        <v>0</v>
      </c>
      <c r="J546" s="60">
        <f t="shared" si="38"/>
        <v>0</v>
      </c>
    </row>
    <row r="547" spans="1:10" x14ac:dyDescent="0.25">
      <c r="A547" s="34"/>
      <c r="B547" s="35">
        <v>535</v>
      </c>
      <c r="C547" s="61"/>
      <c r="D547" s="61"/>
      <c r="E547" s="61"/>
      <c r="F547" s="61"/>
      <c r="G547" s="62">
        <f t="shared" si="35"/>
        <v>0</v>
      </c>
      <c r="H547" s="59">
        <f t="shared" si="37"/>
        <v>0</v>
      </c>
      <c r="I547" s="60">
        <f t="shared" si="36"/>
        <v>0</v>
      </c>
      <c r="J547" s="60">
        <f t="shared" si="38"/>
        <v>0</v>
      </c>
    </row>
    <row r="548" spans="1:10" x14ac:dyDescent="0.25">
      <c r="A548" s="34"/>
      <c r="B548" s="35">
        <v>536</v>
      </c>
      <c r="C548" s="61"/>
      <c r="D548" s="61"/>
      <c r="E548" s="61"/>
      <c r="F548" s="61"/>
      <c r="G548" s="62">
        <f t="shared" si="35"/>
        <v>0</v>
      </c>
      <c r="H548" s="59">
        <f t="shared" si="37"/>
        <v>0</v>
      </c>
      <c r="I548" s="60">
        <f t="shared" si="36"/>
        <v>0</v>
      </c>
      <c r="J548" s="60">
        <f t="shared" si="38"/>
        <v>0</v>
      </c>
    </row>
    <row r="549" spans="1:10" x14ac:dyDescent="0.25">
      <c r="A549" s="34"/>
      <c r="B549" s="35">
        <v>537</v>
      </c>
      <c r="C549" s="61"/>
      <c r="D549" s="61"/>
      <c r="E549" s="61"/>
      <c r="F549" s="61"/>
      <c r="G549" s="62">
        <f t="shared" si="35"/>
        <v>0</v>
      </c>
      <c r="H549" s="59">
        <f t="shared" si="37"/>
        <v>0</v>
      </c>
      <c r="I549" s="60">
        <f t="shared" si="36"/>
        <v>0</v>
      </c>
      <c r="J549" s="60">
        <f t="shared" si="38"/>
        <v>0</v>
      </c>
    </row>
    <row r="550" spans="1:10" x14ac:dyDescent="0.25">
      <c r="A550" s="34"/>
      <c r="B550" s="35">
        <v>538</v>
      </c>
      <c r="C550" s="61"/>
      <c r="D550" s="61"/>
      <c r="E550" s="61"/>
      <c r="F550" s="61"/>
      <c r="G550" s="62">
        <f t="shared" si="35"/>
        <v>0</v>
      </c>
      <c r="H550" s="59">
        <f t="shared" si="37"/>
        <v>0</v>
      </c>
      <c r="I550" s="60">
        <f t="shared" si="36"/>
        <v>0</v>
      </c>
      <c r="J550" s="60">
        <f t="shared" si="38"/>
        <v>0</v>
      </c>
    </row>
    <row r="551" spans="1:10" x14ac:dyDescent="0.25">
      <c r="A551" s="34"/>
      <c r="B551" s="35">
        <v>539</v>
      </c>
      <c r="C551" s="61"/>
      <c r="D551" s="61"/>
      <c r="E551" s="61"/>
      <c r="F551" s="61"/>
      <c r="G551" s="62">
        <f t="shared" si="35"/>
        <v>0</v>
      </c>
      <c r="H551" s="59">
        <f t="shared" si="37"/>
        <v>0</v>
      </c>
      <c r="I551" s="60">
        <f t="shared" si="36"/>
        <v>0</v>
      </c>
      <c r="J551" s="60">
        <f t="shared" si="38"/>
        <v>0</v>
      </c>
    </row>
    <row r="552" spans="1:10" x14ac:dyDescent="0.25">
      <c r="A552" s="34"/>
      <c r="B552" s="35">
        <v>540</v>
      </c>
      <c r="C552" s="61"/>
      <c r="D552" s="61"/>
      <c r="E552" s="61"/>
      <c r="F552" s="61"/>
      <c r="G552" s="62">
        <f t="shared" si="35"/>
        <v>0</v>
      </c>
      <c r="H552" s="59">
        <f t="shared" si="37"/>
        <v>0</v>
      </c>
      <c r="I552" s="60">
        <f t="shared" si="36"/>
        <v>0</v>
      </c>
      <c r="J552" s="60">
        <f t="shared" si="38"/>
        <v>0</v>
      </c>
    </row>
    <row r="553" spans="1:10" x14ac:dyDescent="0.25">
      <c r="A553" s="34"/>
      <c r="B553" s="35">
        <v>541</v>
      </c>
      <c r="C553" s="61"/>
      <c r="D553" s="61"/>
      <c r="E553" s="61"/>
      <c r="F553" s="61"/>
      <c r="G553" s="62">
        <f t="shared" si="35"/>
        <v>0</v>
      </c>
      <c r="H553" s="59">
        <f t="shared" si="37"/>
        <v>0</v>
      </c>
      <c r="I553" s="60">
        <f t="shared" si="36"/>
        <v>0</v>
      </c>
      <c r="J553" s="60">
        <f t="shared" si="38"/>
        <v>0</v>
      </c>
    </row>
    <row r="554" spans="1:10" x14ac:dyDescent="0.25">
      <c r="A554" s="34"/>
      <c r="B554" s="35">
        <v>542</v>
      </c>
      <c r="C554" s="61"/>
      <c r="D554" s="61"/>
      <c r="E554" s="61"/>
      <c r="F554" s="61"/>
      <c r="G554" s="62">
        <f t="shared" si="35"/>
        <v>0</v>
      </c>
      <c r="H554" s="59">
        <f t="shared" si="37"/>
        <v>0</v>
      </c>
      <c r="I554" s="60">
        <f t="shared" si="36"/>
        <v>0</v>
      </c>
      <c r="J554" s="60">
        <f t="shared" si="38"/>
        <v>0</v>
      </c>
    </row>
    <row r="555" spans="1:10" x14ac:dyDescent="0.25">
      <c r="A555" s="34"/>
      <c r="B555" s="35">
        <v>543</v>
      </c>
      <c r="C555" s="61"/>
      <c r="D555" s="61"/>
      <c r="E555" s="61"/>
      <c r="F555" s="61"/>
      <c r="G555" s="62">
        <f t="shared" si="35"/>
        <v>0</v>
      </c>
      <c r="H555" s="59">
        <f t="shared" si="37"/>
        <v>0</v>
      </c>
      <c r="I555" s="60">
        <f t="shared" si="36"/>
        <v>0</v>
      </c>
      <c r="J555" s="60">
        <f t="shared" si="38"/>
        <v>0</v>
      </c>
    </row>
    <row r="556" spans="1:10" x14ac:dyDescent="0.25">
      <c r="A556" s="34"/>
      <c r="B556" s="35">
        <v>544</v>
      </c>
      <c r="C556" s="61"/>
      <c r="D556" s="61"/>
      <c r="E556" s="61"/>
      <c r="F556" s="61"/>
      <c r="G556" s="62">
        <f t="shared" si="35"/>
        <v>0</v>
      </c>
      <c r="H556" s="59">
        <f t="shared" si="37"/>
        <v>0</v>
      </c>
      <c r="I556" s="60">
        <f t="shared" si="36"/>
        <v>0</v>
      </c>
      <c r="J556" s="60">
        <f t="shared" si="38"/>
        <v>0</v>
      </c>
    </row>
    <row r="557" spans="1:10" x14ac:dyDescent="0.25">
      <c r="A557" s="34"/>
      <c r="B557" s="35">
        <v>545</v>
      </c>
      <c r="C557" s="61"/>
      <c r="D557" s="61"/>
      <c r="E557" s="61"/>
      <c r="F557" s="61"/>
      <c r="G557" s="62">
        <f t="shared" si="35"/>
        <v>0</v>
      </c>
      <c r="H557" s="59">
        <f t="shared" si="37"/>
        <v>0</v>
      </c>
      <c r="I557" s="60">
        <f t="shared" si="36"/>
        <v>0</v>
      </c>
      <c r="J557" s="60">
        <f t="shared" si="38"/>
        <v>0</v>
      </c>
    </row>
    <row r="558" spans="1:10" x14ac:dyDescent="0.25">
      <c r="A558" s="34"/>
      <c r="B558" s="35">
        <v>546</v>
      </c>
      <c r="C558" s="61"/>
      <c r="D558" s="61"/>
      <c r="E558" s="61"/>
      <c r="F558" s="61"/>
      <c r="G558" s="62">
        <f t="shared" si="35"/>
        <v>0</v>
      </c>
      <c r="H558" s="59">
        <f t="shared" si="37"/>
        <v>0</v>
      </c>
      <c r="I558" s="60">
        <f t="shared" si="36"/>
        <v>0</v>
      </c>
      <c r="J558" s="60">
        <f t="shared" si="38"/>
        <v>0</v>
      </c>
    </row>
    <row r="559" spans="1:10" x14ac:dyDescent="0.25">
      <c r="A559" s="34"/>
      <c r="B559" s="35">
        <v>547</v>
      </c>
      <c r="C559" s="61"/>
      <c r="D559" s="61"/>
      <c r="E559" s="61"/>
      <c r="F559" s="61"/>
      <c r="G559" s="62">
        <f t="shared" si="35"/>
        <v>0</v>
      </c>
      <c r="H559" s="59">
        <f t="shared" si="37"/>
        <v>0</v>
      </c>
      <c r="I559" s="60">
        <f t="shared" si="36"/>
        <v>0</v>
      </c>
      <c r="J559" s="60">
        <f t="shared" si="38"/>
        <v>0</v>
      </c>
    </row>
    <row r="560" spans="1:10" x14ac:dyDescent="0.25">
      <c r="A560" s="34"/>
      <c r="B560" s="35">
        <v>548</v>
      </c>
      <c r="C560" s="61"/>
      <c r="D560" s="61"/>
      <c r="E560" s="61"/>
      <c r="F560" s="61"/>
      <c r="G560" s="62">
        <f t="shared" si="35"/>
        <v>0</v>
      </c>
      <c r="H560" s="59">
        <f t="shared" si="37"/>
        <v>0</v>
      </c>
      <c r="I560" s="60">
        <f t="shared" si="36"/>
        <v>0</v>
      </c>
      <c r="J560" s="60">
        <f t="shared" si="38"/>
        <v>0</v>
      </c>
    </row>
    <row r="561" spans="1:10" x14ac:dyDescent="0.25">
      <c r="A561" s="34"/>
      <c r="B561" s="35">
        <v>549</v>
      </c>
      <c r="C561" s="61"/>
      <c r="D561" s="61"/>
      <c r="E561" s="61"/>
      <c r="F561" s="61"/>
      <c r="G561" s="62">
        <f t="shared" si="35"/>
        <v>0</v>
      </c>
      <c r="H561" s="59">
        <f t="shared" si="37"/>
        <v>0</v>
      </c>
      <c r="I561" s="60">
        <f t="shared" si="36"/>
        <v>0</v>
      </c>
      <c r="J561" s="60">
        <f t="shared" si="38"/>
        <v>0</v>
      </c>
    </row>
    <row r="562" spans="1:10" x14ac:dyDescent="0.25">
      <c r="A562" s="34"/>
      <c r="B562" s="35">
        <v>550</v>
      </c>
      <c r="C562" s="61"/>
      <c r="D562" s="61"/>
      <c r="E562" s="61"/>
      <c r="F562" s="61"/>
      <c r="G562" s="62">
        <f t="shared" si="35"/>
        <v>0</v>
      </c>
      <c r="H562" s="59">
        <f t="shared" si="37"/>
        <v>0</v>
      </c>
      <c r="I562" s="60">
        <f t="shared" si="36"/>
        <v>0</v>
      </c>
      <c r="J562" s="60">
        <f t="shared" si="38"/>
        <v>0</v>
      </c>
    </row>
    <row r="563" spans="1:10" x14ac:dyDescent="0.25">
      <c r="A563" s="34"/>
      <c r="B563" s="35">
        <v>551</v>
      </c>
      <c r="C563" s="61"/>
      <c r="D563" s="61"/>
      <c r="E563" s="61"/>
      <c r="F563" s="61"/>
      <c r="G563" s="62">
        <f t="shared" si="35"/>
        <v>0</v>
      </c>
      <c r="H563" s="59">
        <f t="shared" si="37"/>
        <v>0</v>
      </c>
      <c r="I563" s="60">
        <f t="shared" si="36"/>
        <v>0</v>
      </c>
      <c r="J563" s="60">
        <f t="shared" si="38"/>
        <v>0</v>
      </c>
    </row>
    <row r="564" spans="1:10" x14ac:dyDescent="0.25">
      <c r="A564" s="34"/>
      <c r="B564" s="35">
        <v>552</v>
      </c>
      <c r="C564" s="61"/>
      <c r="D564" s="61"/>
      <c r="E564" s="61"/>
      <c r="F564" s="61"/>
      <c r="G564" s="62">
        <f t="shared" si="35"/>
        <v>0</v>
      </c>
      <c r="H564" s="59">
        <f t="shared" si="37"/>
        <v>0</v>
      </c>
      <c r="I564" s="60">
        <f t="shared" si="36"/>
        <v>0</v>
      </c>
      <c r="J564" s="60">
        <f t="shared" si="38"/>
        <v>0</v>
      </c>
    </row>
    <row r="565" spans="1:10" x14ac:dyDescent="0.25">
      <c r="A565" s="34"/>
      <c r="B565" s="35">
        <v>553</v>
      </c>
      <c r="C565" s="61"/>
      <c r="D565" s="61"/>
      <c r="E565" s="61"/>
      <c r="F565" s="61"/>
      <c r="G565" s="62">
        <f t="shared" si="35"/>
        <v>0</v>
      </c>
      <c r="H565" s="59">
        <f t="shared" si="37"/>
        <v>0</v>
      </c>
      <c r="I565" s="60">
        <f t="shared" si="36"/>
        <v>0</v>
      </c>
      <c r="J565" s="60">
        <f t="shared" si="38"/>
        <v>0</v>
      </c>
    </row>
    <row r="566" spans="1:10" x14ac:dyDescent="0.25">
      <c r="A566" s="34"/>
      <c r="B566" s="35">
        <v>554</v>
      </c>
      <c r="C566" s="61"/>
      <c r="D566" s="61"/>
      <c r="E566" s="61"/>
      <c r="F566" s="61"/>
      <c r="G566" s="62">
        <f t="shared" si="35"/>
        <v>0</v>
      </c>
      <c r="H566" s="59">
        <f t="shared" si="37"/>
        <v>0</v>
      </c>
      <c r="I566" s="60">
        <f t="shared" si="36"/>
        <v>0</v>
      </c>
      <c r="J566" s="60">
        <f t="shared" si="38"/>
        <v>0</v>
      </c>
    </row>
    <row r="567" spans="1:10" x14ac:dyDescent="0.25">
      <c r="A567" s="34"/>
      <c r="B567" s="35">
        <v>555</v>
      </c>
      <c r="C567" s="61"/>
      <c r="D567" s="61"/>
      <c r="E567" s="61"/>
      <c r="F567" s="61"/>
      <c r="G567" s="62">
        <f t="shared" si="35"/>
        <v>0</v>
      </c>
      <c r="H567" s="59">
        <f t="shared" si="37"/>
        <v>0</v>
      </c>
      <c r="I567" s="60">
        <f t="shared" si="36"/>
        <v>0</v>
      </c>
      <c r="J567" s="60">
        <f t="shared" si="38"/>
        <v>0</v>
      </c>
    </row>
    <row r="568" spans="1:10" x14ac:dyDescent="0.25">
      <c r="A568" s="34"/>
      <c r="B568" s="35">
        <v>556</v>
      </c>
      <c r="C568" s="61"/>
      <c r="D568" s="61"/>
      <c r="E568" s="61"/>
      <c r="F568" s="61"/>
      <c r="G568" s="62">
        <f t="shared" si="35"/>
        <v>0</v>
      </c>
      <c r="H568" s="59">
        <f t="shared" si="37"/>
        <v>0</v>
      </c>
      <c r="I568" s="60">
        <f t="shared" si="36"/>
        <v>0</v>
      </c>
      <c r="J568" s="60">
        <f t="shared" si="38"/>
        <v>0</v>
      </c>
    </row>
    <row r="569" spans="1:10" x14ac:dyDescent="0.25">
      <c r="A569" s="34"/>
      <c r="B569" s="35">
        <v>557</v>
      </c>
      <c r="C569" s="61"/>
      <c r="D569" s="61"/>
      <c r="E569" s="61"/>
      <c r="F569" s="61"/>
      <c r="G569" s="62">
        <f t="shared" si="35"/>
        <v>0</v>
      </c>
      <c r="H569" s="59">
        <f t="shared" si="37"/>
        <v>0</v>
      </c>
      <c r="I569" s="60">
        <f t="shared" si="36"/>
        <v>0</v>
      </c>
      <c r="J569" s="60">
        <f t="shared" si="38"/>
        <v>0</v>
      </c>
    </row>
    <row r="570" spans="1:10" x14ac:dyDescent="0.25">
      <c r="A570" s="34"/>
      <c r="B570" s="35">
        <v>558</v>
      </c>
      <c r="C570" s="61"/>
      <c r="D570" s="61"/>
      <c r="E570" s="61"/>
      <c r="F570" s="61"/>
      <c r="G570" s="62">
        <f t="shared" si="35"/>
        <v>0</v>
      </c>
      <c r="H570" s="59">
        <f t="shared" si="37"/>
        <v>0</v>
      </c>
      <c r="I570" s="60">
        <f t="shared" si="36"/>
        <v>0</v>
      </c>
      <c r="J570" s="60">
        <f t="shared" si="38"/>
        <v>0</v>
      </c>
    </row>
    <row r="571" spans="1:10" x14ac:dyDescent="0.25">
      <c r="A571" s="34"/>
      <c r="B571" s="35">
        <v>559</v>
      </c>
      <c r="C571" s="61"/>
      <c r="D571" s="61"/>
      <c r="E571" s="61"/>
      <c r="F571" s="61"/>
      <c r="G571" s="62">
        <f t="shared" si="35"/>
        <v>0</v>
      </c>
      <c r="H571" s="59">
        <f t="shared" si="37"/>
        <v>0</v>
      </c>
      <c r="I571" s="60">
        <f t="shared" si="36"/>
        <v>0</v>
      </c>
      <c r="J571" s="60">
        <f t="shared" si="38"/>
        <v>0</v>
      </c>
    </row>
    <row r="572" spans="1:10" x14ac:dyDescent="0.25">
      <c r="A572" s="34"/>
      <c r="B572" s="35">
        <v>560</v>
      </c>
      <c r="C572" s="61"/>
      <c r="D572" s="61"/>
      <c r="E572" s="61"/>
      <c r="F572" s="61"/>
      <c r="G572" s="62">
        <f t="shared" si="35"/>
        <v>0</v>
      </c>
      <c r="H572" s="59">
        <f t="shared" si="37"/>
        <v>0</v>
      </c>
      <c r="I572" s="60">
        <f t="shared" si="36"/>
        <v>0</v>
      </c>
      <c r="J572" s="60">
        <f t="shared" si="38"/>
        <v>0</v>
      </c>
    </row>
    <row r="573" spans="1:10" x14ac:dyDescent="0.25">
      <c r="A573" s="34"/>
      <c r="B573" s="35">
        <v>561</v>
      </c>
      <c r="C573" s="61"/>
      <c r="D573" s="61"/>
      <c r="E573" s="61"/>
      <c r="F573" s="61"/>
      <c r="G573" s="62">
        <f t="shared" si="35"/>
        <v>0</v>
      </c>
      <c r="H573" s="59">
        <f t="shared" si="37"/>
        <v>0</v>
      </c>
      <c r="I573" s="60">
        <f t="shared" si="36"/>
        <v>0</v>
      </c>
      <c r="J573" s="60">
        <f t="shared" si="38"/>
        <v>0</v>
      </c>
    </row>
    <row r="574" spans="1:10" x14ac:dyDescent="0.25">
      <c r="A574" s="34"/>
      <c r="B574" s="35">
        <v>562</v>
      </c>
      <c r="C574" s="61"/>
      <c r="D574" s="61"/>
      <c r="E574" s="61"/>
      <c r="F574" s="61"/>
      <c r="G574" s="62">
        <f t="shared" si="35"/>
        <v>0</v>
      </c>
      <c r="H574" s="59">
        <f t="shared" si="37"/>
        <v>0</v>
      </c>
      <c r="I574" s="60">
        <f t="shared" si="36"/>
        <v>0</v>
      </c>
      <c r="J574" s="60">
        <f t="shared" si="38"/>
        <v>0</v>
      </c>
    </row>
    <row r="575" spans="1:10" x14ac:dyDescent="0.25">
      <c r="A575" s="34"/>
      <c r="B575" s="35">
        <v>563</v>
      </c>
      <c r="C575" s="61"/>
      <c r="D575" s="61"/>
      <c r="E575" s="61"/>
      <c r="F575" s="61"/>
      <c r="G575" s="62">
        <f t="shared" si="35"/>
        <v>0</v>
      </c>
      <c r="H575" s="59">
        <f t="shared" si="37"/>
        <v>0</v>
      </c>
      <c r="I575" s="60">
        <f t="shared" si="36"/>
        <v>0</v>
      </c>
      <c r="J575" s="60">
        <f t="shared" si="38"/>
        <v>0</v>
      </c>
    </row>
    <row r="576" spans="1:10" x14ac:dyDescent="0.25">
      <c r="A576" s="34"/>
      <c r="B576" s="35">
        <v>564</v>
      </c>
      <c r="C576" s="61"/>
      <c r="D576" s="61"/>
      <c r="E576" s="61"/>
      <c r="F576" s="61"/>
      <c r="G576" s="62">
        <f t="shared" si="35"/>
        <v>0</v>
      </c>
      <c r="H576" s="59">
        <f t="shared" si="37"/>
        <v>0</v>
      </c>
      <c r="I576" s="60">
        <f t="shared" si="36"/>
        <v>0</v>
      </c>
      <c r="J576" s="60">
        <f t="shared" si="38"/>
        <v>0</v>
      </c>
    </row>
    <row r="577" spans="1:10" x14ac:dyDescent="0.25">
      <c r="A577" s="34"/>
      <c r="B577" s="35">
        <v>565</v>
      </c>
      <c r="C577" s="61"/>
      <c r="D577" s="61"/>
      <c r="E577" s="61"/>
      <c r="F577" s="61"/>
      <c r="G577" s="62">
        <f t="shared" si="35"/>
        <v>0</v>
      </c>
      <c r="H577" s="59">
        <f t="shared" si="37"/>
        <v>0</v>
      </c>
      <c r="I577" s="60">
        <f t="shared" si="36"/>
        <v>0</v>
      </c>
      <c r="J577" s="60">
        <f t="shared" si="38"/>
        <v>0</v>
      </c>
    </row>
    <row r="578" spans="1:10" x14ac:dyDescent="0.25">
      <c r="A578" s="34"/>
      <c r="B578" s="35">
        <v>566</v>
      </c>
      <c r="C578" s="61"/>
      <c r="D578" s="61"/>
      <c r="E578" s="61"/>
      <c r="F578" s="61"/>
      <c r="G578" s="62">
        <f t="shared" si="35"/>
        <v>0</v>
      </c>
      <c r="H578" s="59">
        <f t="shared" si="37"/>
        <v>0</v>
      </c>
      <c r="I578" s="60">
        <f t="shared" si="36"/>
        <v>0</v>
      </c>
      <c r="J578" s="60">
        <f t="shared" si="38"/>
        <v>0</v>
      </c>
    </row>
    <row r="579" spans="1:10" x14ac:dyDescent="0.25">
      <c r="A579" s="34"/>
      <c r="B579" s="35">
        <v>567</v>
      </c>
      <c r="C579" s="61"/>
      <c r="D579" s="61"/>
      <c r="E579" s="61"/>
      <c r="F579" s="61"/>
      <c r="G579" s="62">
        <f t="shared" si="35"/>
        <v>0</v>
      </c>
      <c r="H579" s="59">
        <f t="shared" si="37"/>
        <v>0</v>
      </c>
      <c r="I579" s="60">
        <f t="shared" si="36"/>
        <v>0</v>
      </c>
      <c r="J579" s="60">
        <f t="shared" si="38"/>
        <v>0</v>
      </c>
    </row>
    <row r="580" spans="1:10" x14ac:dyDescent="0.25">
      <c r="A580" s="34"/>
      <c r="B580" s="35">
        <v>568</v>
      </c>
      <c r="C580" s="61"/>
      <c r="D580" s="61"/>
      <c r="E580" s="61"/>
      <c r="F580" s="61"/>
      <c r="G580" s="62">
        <f t="shared" si="35"/>
        <v>0</v>
      </c>
      <c r="H580" s="59">
        <f t="shared" si="37"/>
        <v>0</v>
      </c>
      <c r="I580" s="60">
        <f t="shared" si="36"/>
        <v>0</v>
      </c>
      <c r="J580" s="60">
        <f t="shared" si="38"/>
        <v>0</v>
      </c>
    </row>
    <row r="581" spans="1:10" x14ac:dyDescent="0.25">
      <c r="A581" s="34"/>
      <c r="B581" s="35">
        <v>569</v>
      </c>
      <c r="C581" s="61"/>
      <c r="D581" s="61"/>
      <c r="E581" s="61"/>
      <c r="F581" s="61"/>
      <c r="G581" s="62">
        <f t="shared" si="35"/>
        <v>0</v>
      </c>
      <c r="H581" s="59">
        <f t="shared" si="37"/>
        <v>0</v>
      </c>
      <c r="I581" s="60">
        <f t="shared" si="36"/>
        <v>0</v>
      </c>
      <c r="J581" s="60">
        <f t="shared" si="38"/>
        <v>0</v>
      </c>
    </row>
    <row r="582" spans="1:10" x14ac:dyDescent="0.25">
      <c r="A582" s="34"/>
      <c r="B582" s="35">
        <v>570</v>
      </c>
      <c r="C582" s="61"/>
      <c r="D582" s="61"/>
      <c r="E582" s="61"/>
      <c r="F582" s="61"/>
      <c r="G582" s="62">
        <f t="shared" si="35"/>
        <v>0</v>
      </c>
      <c r="H582" s="59">
        <f t="shared" si="37"/>
        <v>0</v>
      </c>
      <c r="I582" s="60">
        <f t="shared" si="36"/>
        <v>0</v>
      </c>
      <c r="J582" s="60">
        <f t="shared" si="38"/>
        <v>0</v>
      </c>
    </row>
    <row r="583" spans="1:10" x14ac:dyDescent="0.25">
      <c r="A583" s="34"/>
      <c r="B583" s="35">
        <v>571</v>
      </c>
      <c r="C583" s="61"/>
      <c r="D583" s="61"/>
      <c r="E583" s="61"/>
      <c r="F583" s="61"/>
      <c r="G583" s="62">
        <f t="shared" si="35"/>
        <v>0</v>
      </c>
      <c r="H583" s="59">
        <f t="shared" si="37"/>
        <v>0</v>
      </c>
      <c r="I583" s="60">
        <f t="shared" si="36"/>
        <v>0</v>
      </c>
      <c r="J583" s="60">
        <f t="shared" si="38"/>
        <v>0</v>
      </c>
    </row>
    <row r="584" spans="1:10" x14ac:dyDescent="0.25">
      <c r="A584" s="34"/>
      <c r="B584" s="35">
        <v>572</v>
      </c>
      <c r="C584" s="61"/>
      <c r="D584" s="61"/>
      <c r="E584" s="61"/>
      <c r="F584" s="61"/>
      <c r="G584" s="62">
        <f t="shared" si="35"/>
        <v>0</v>
      </c>
      <c r="H584" s="59">
        <f t="shared" si="37"/>
        <v>0</v>
      </c>
      <c r="I584" s="60">
        <f t="shared" si="36"/>
        <v>0</v>
      </c>
      <c r="J584" s="60">
        <f t="shared" si="38"/>
        <v>0</v>
      </c>
    </row>
    <row r="585" spans="1:10" x14ac:dyDescent="0.25">
      <c r="A585" s="34"/>
      <c r="B585" s="35">
        <v>573</v>
      </c>
      <c r="C585" s="61"/>
      <c r="D585" s="61"/>
      <c r="E585" s="61"/>
      <c r="F585" s="61"/>
      <c r="G585" s="62">
        <f t="shared" si="35"/>
        <v>0</v>
      </c>
      <c r="H585" s="59">
        <f t="shared" si="37"/>
        <v>0</v>
      </c>
      <c r="I585" s="60">
        <f t="shared" si="36"/>
        <v>0</v>
      </c>
      <c r="J585" s="60">
        <f t="shared" si="38"/>
        <v>0</v>
      </c>
    </row>
    <row r="586" spans="1:10" x14ac:dyDescent="0.25">
      <c r="A586" s="34"/>
      <c r="B586" s="35">
        <v>574</v>
      </c>
      <c r="C586" s="61"/>
      <c r="D586" s="61"/>
      <c r="E586" s="61"/>
      <c r="F586" s="61"/>
      <c r="G586" s="62">
        <f t="shared" si="35"/>
        <v>0</v>
      </c>
      <c r="H586" s="59">
        <f t="shared" si="37"/>
        <v>0</v>
      </c>
      <c r="I586" s="60">
        <f t="shared" si="36"/>
        <v>0</v>
      </c>
      <c r="J586" s="60">
        <f t="shared" si="38"/>
        <v>0</v>
      </c>
    </row>
    <row r="587" spans="1:10" x14ac:dyDescent="0.25">
      <c r="A587" s="34"/>
      <c r="B587" s="35">
        <v>575</v>
      </c>
      <c r="C587" s="61"/>
      <c r="D587" s="61"/>
      <c r="E587" s="61"/>
      <c r="F587" s="61"/>
      <c r="G587" s="62">
        <f t="shared" si="35"/>
        <v>0</v>
      </c>
      <c r="H587" s="59">
        <f t="shared" si="37"/>
        <v>0</v>
      </c>
      <c r="I587" s="60">
        <f t="shared" si="36"/>
        <v>0</v>
      </c>
      <c r="J587" s="60">
        <f t="shared" si="38"/>
        <v>0</v>
      </c>
    </row>
    <row r="588" spans="1:10" x14ac:dyDescent="0.25">
      <c r="A588" s="34"/>
      <c r="B588" s="35">
        <v>576</v>
      </c>
      <c r="C588" s="61"/>
      <c r="D588" s="61"/>
      <c r="E588" s="61"/>
      <c r="F588" s="61"/>
      <c r="G588" s="62">
        <f t="shared" si="35"/>
        <v>0</v>
      </c>
      <c r="H588" s="59">
        <f t="shared" si="37"/>
        <v>0</v>
      </c>
      <c r="I588" s="60">
        <f t="shared" si="36"/>
        <v>0</v>
      </c>
      <c r="J588" s="60">
        <f t="shared" si="38"/>
        <v>0</v>
      </c>
    </row>
    <row r="589" spans="1:10" x14ac:dyDescent="0.25">
      <c r="A589" s="34"/>
      <c r="B589" s="35">
        <v>577</v>
      </c>
      <c r="C589" s="61"/>
      <c r="D589" s="61"/>
      <c r="E589" s="61"/>
      <c r="F589" s="61"/>
      <c r="G589" s="62">
        <f t="shared" ref="G589:G612" si="39">SUM(C589:F589)</f>
        <v>0</v>
      </c>
      <c r="H589" s="59">
        <f t="shared" si="37"/>
        <v>0</v>
      </c>
      <c r="I589" s="60">
        <f t="shared" ref="I589:I612" si="40">G589-H589</f>
        <v>0</v>
      </c>
      <c r="J589" s="60">
        <f t="shared" si="38"/>
        <v>0</v>
      </c>
    </row>
    <row r="590" spans="1:10" x14ac:dyDescent="0.25">
      <c r="A590" s="34"/>
      <c r="B590" s="35">
        <v>578</v>
      </c>
      <c r="C590" s="61"/>
      <c r="D590" s="61"/>
      <c r="E590" s="61"/>
      <c r="F590" s="61"/>
      <c r="G590" s="62">
        <f t="shared" si="39"/>
        <v>0</v>
      </c>
      <c r="H590" s="59">
        <f t="shared" ref="H590:H612" si="41">ROUND(J589*($J$3/$C$4),2)-IF(AND(J589-(G590-ROUND(J589*($J$3/$C$4),2))&lt;0.05,G591=0),J589-(G590-ROUND(J589*($J$3/$C$4),2)),0)</f>
        <v>0</v>
      </c>
      <c r="I590" s="60">
        <f t="shared" si="40"/>
        <v>0</v>
      </c>
      <c r="J590" s="60">
        <f t="shared" ref="J590:J612" si="42">J589-I590</f>
        <v>0</v>
      </c>
    </row>
    <row r="591" spans="1:10" x14ac:dyDescent="0.25">
      <c r="A591" s="34"/>
      <c r="B591" s="35">
        <v>579</v>
      </c>
      <c r="C591" s="61"/>
      <c r="D591" s="61"/>
      <c r="E591" s="61"/>
      <c r="F591" s="61"/>
      <c r="G591" s="62">
        <f t="shared" si="39"/>
        <v>0</v>
      </c>
      <c r="H591" s="59">
        <f t="shared" si="41"/>
        <v>0</v>
      </c>
      <c r="I591" s="60">
        <f t="shared" si="40"/>
        <v>0</v>
      </c>
      <c r="J591" s="60">
        <f t="shared" si="42"/>
        <v>0</v>
      </c>
    </row>
    <row r="592" spans="1:10" x14ac:dyDescent="0.25">
      <c r="A592" s="34"/>
      <c r="B592" s="35">
        <v>580</v>
      </c>
      <c r="C592" s="61"/>
      <c r="D592" s="61"/>
      <c r="E592" s="61"/>
      <c r="F592" s="61"/>
      <c r="G592" s="62">
        <f t="shared" si="39"/>
        <v>0</v>
      </c>
      <c r="H592" s="59">
        <f t="shared" si="41"/>
        <v>0</v>
      </c>
      <c r="I592" s="60">
        <f t="shared" si="40"/>
        <v>0</v>
      </c>
      <c r="J592" s="60">
        <f t="shared" si="42"/>
        <v>0</v>
      </c>
    </row>
    <row r="593" spans="1:10" x14ac:dyDescent="0.25">
      <c r="A593" s="34"/>
      <c r="B593" s="35">
        <v>581</v>
      </c>
      <c r="C593" s="61"/>
      <c r="D593" s="61"/>
      <c r="E593" s="61"/>
      <c r="F593" s="61"/>
      <c r="G593" s="62">
        <f t="shared" si="39"/>
        <v>0</v>
      </c>
      <c r="H593" s="59">
        <f t="shared" si="41"/>
        <v>0</v>
      </c>
      <c r="I593" s="60">
        <f t="shared" si="40"/>
        <v>0</v>
      </c>
      <c r="J593" s="60">
        <f t="shared" si="42"/>
        <v>0</v>
      </c>
    </row>
    <row r="594" spans="1:10" x14ac:dyDescent="0.25">
      <c r="A594" s="34"/>
      <c r="B594" s="35">
        <v>582</v>
      </c>
      <c r="C594" s="61"/>
      <c r="D594" s="61"/>
      <c r="E594" s="61"/>
      <c r="F594" s="61"/>
      <c r="G594" s="62">
        <f t="shared" si="39"/>
        <v>0</v>
      </c>
      <c r="H594" s="59">
        <f t="shared" si="41"/>
        <v>0</v>
      </c>
      <c r="I594" s="60">
        <f t="shared" si="40"/>
        <v>0</v>
      </c>
      <c r="J594" s="60">
        <f t="shared" si="42"/>
        <v>0</v>
      </c>
    </row>
    <row r="595" spans="1:10" x14ac:dyDescent="0.25">
      <c r="A595" s="34"/>
      <c r="B595" s="35">
        <v>583</v>
      </c>
      <c r="C595" s="61"/>
      <c r="D595" s="61"/>
      <c r="E595" s="61"/>
      <c r="F595" s="61"/>
      <c r="G595" s="62">
        <f t="shared" si="39"/>
        <v>0</v>
      </c>
      <c r="H595" s="59">
        <f t="shared" si="41"/>
        <v>0</v>
      </c>
      <c r="I595" s="60">
        <f t="shared" si="40"/>
        <v>0</v>
      </c>
      <c r="J595" s="60">
        <f t="shared" si="42"/>
        <v>0</v>
      </c>
    </row>
    <row r="596" spans="1:10" x14ac:dyDescent="0.25">
      <c r="A596" s="34"/>
      <c r="B596" s="35">
        <v>584</v>
      </c>
      <c r="C596" s="61"/>
      <c r="D596" s="61"/>
      <c r="E596" s="61"/>
      <c r="F596" s="61"/>
      <c r="G596" s="62">
        <f t="shared" si="39"/>
        <v>0</v>
      </c>
      <c r="H596" s="59">
        <f t="shared" si="41"/>
        <v>0</v>
      </c>
      <c r="I596" s="60">
        <f t="shared" si="40"/>
        <v>0</v>
      </c>
      <c r="J596" s="60">
        <f t="shared" si="42"/>
        <v>0</v>
      </c>
    </row>
    <row r="597" spans="1:10" x14ac:dyDescent="0.25">
      <c r="A597" s="34"/>
      <c r="B597" s="35">
        <v>585</v>
      </c>
      <c r="C597" s="61"/>
      <c r="D597" s="61"/>
      <c r="E597" s="61"/>
      <c r="F597" s="61"/>
      <c r="G597" s="62">
        <f t="shared" si="39"/>
        <v>0</v>
      </c>
      <c r="H597" s="59">
        <f t="shared" si="41"/>
        <v>0</v>
      </c>
      <c r="I597" s="60">
        <f t="shared" si="40"/>
        <v>0</v>
      </c>
      <c r="J597" s="60">
        <f t="shared" si="42"/>
        <v>0</v>
      </c>
    </row>
    <row r="598" spans="1:10" x14ac:dyDescent="0.25">
      <c r="A598" s="34"/>
      <c r="B598" s="35">
        <v>586</v>
      </c>
      <c r="C598" s="61"/>
      <c r="D598" s="61"/>
      <c r="E598" s="61"/>
      <c r="F598" s="61"/>
      <c r="G598" s="62">
        <f t="shared" si="39"/>
        <v>0</v>
      </c>
      <c r="H598" s="59">
        <f t="shared" si="41"/>
        <v>0</v>
      </c>
      <c r="I598" s="60">
        <f t="shared" si="40"/>
        <v>0</v>
      </c>
      <c r="J598" s="60">
        <f t="shared" si="42"/>
        <v>0</v>
      </c>
    </row>
    <row r="599" spans="1:10" x14ac:dyDescent="0.25">
      <c r="A599" s="34"/>
      <c r="B599" s="35">
        <v>587</v>
      </c>
      <c r="C599" s="61"/>
      <c r="D599" s="61"/>
      <c r="E599" s="61"/>
      <c r="F599" s="61"/>
      <c r="G599" s="62">
        <f t="shared" si="39"/>
        <v>0</v>
      </c>
      <c r="H599" s="59">
        <f t="shared" si="41"/>
        <v>0</v>
      </c>
      <c r="I599" s="60">
        <f t="shared" si="40"/>
        <v>0</v>
      </c>
      <c r="J599" s="60">
        <f t="shared" si="42"/>
        <v>0</v>
      </c>
    </row>
    <row r="600" spans="1:10" x14ac:dyDescent="0.25">
      <c r="A600" s="34"/>
      <c r="B600" s="35">
        <v>588</v>
      </c>
      <c r="C600" s="61"/>
      <c r="D600" s="61"/>
      <c r="E600" s="61"/>
      <c r="F600" s="61"/>
      <c r="G600" s="62">
        <f t="shared" si="39"/>
        <v>0</v>
      </c>
      <c r="H600" s="59">
        <f t="shared" si="41"/>
        <v>0</v>
      </c>
      <c r="I600" s="60">
        <f t="shared" si="40"/>
        <v>0</v>
      </c>
      <c r="J600" s="60">
        <f t="shared" si="42"/>
        <v>0</v>
      </c>
    </row>
    <row r="601" spans="1:10" x14ac:dyDescent="0.25">
      <c r="A601" s="34"/>
      <c r="B601" s="35">
        <v>589</v>
      </c>
      <c r="C601" s="61"/>
      <c r="D601" s="61"/>
      <c r="E601" s="61"/>
      <c r="F601" s="61"/>
      <c r="G601" s="62">
        <f t="shared" si="39"/>
        <v>0</v>
      </c>
      <c r="H601" s="59">
        <f t="shared" si="41"/>
        <v>0</v>
      </c>
      <c r="I601" s="60">
        <f t="shared" si="40"/>
        <v>0</v>
      </c>
      <c r="J601" s="60">
        <f t="shared" si="42"/>
        <v>0</v>
      </c>
    </row>
    <row r="602" spans="1:10" x14ac:dyDescent="0.25">
      <c r="A602" s="34"/>
      <c r="B602" s="35">
        <v>590</v>
      </c>
      <c r="C602" s="61"/>
      <c r="D602" s="61"/>
      <c r="E602" s="61"/>
      <c r="F602" s="61"/>
      <c r="G602" s="62">
        <f t="shared" si="39"/>
        <v>0</v>
      </c>
      <c r="H602" s="59">
        <f t="shared" si="41"/>
        <v>0</v>
      </c>
      <c r="I602" s="60">
        <f t="shared" si="40"/>
        <v>0</v>
      </c>
      <c r="J602" s="60">
        <f t="shared" si="42"/>
        <v>0</v>
      </c>
    </row>
    <row r="603" spans="1:10" x14ac:dyDescent="0.25">
      <c r="A603" s="34"/>
      <c r="B603" s="35">
        <v>591</v>
      </c>
      <c r="C603" s="61"/>
      <c r="D603" s="61"/>
      <c r="E603" s="61"/>
      <c r="F603" s="61"/>
      <c r="G603" s="62">
        <f t="shared" si="39"/>
        <v>0</v>
      </c>
      <c r="H603" s="59">
        <f t="shared" si="41"/>
        <v>0</v>
      </c>
      <c r="I603" s="60">
        <f t="shared" si="40"/>
        <v>0</v>
      </c>
      <c r="J603" s="60">
        <f t="shared" si="42"/>
        <v>0</v>
      </c>
    </row>
    <row r="604" spans="1:10" x14ac:dyDescent="0.25">
      <c r="A604" s="34"/>
      <c r="B604" s="35">
        <v>592</v>
      </c>
      <c r="C604" s="61"/>
      <c r="D604" s="61"/>
      <c r="E604" s="61"/>
      <c r="F604" s="61"/>
      <c r="G604" s="62">
        <f t="shared" si="39"/>
        <v>0</v>
      </c>
      <c r="H604" s="59">
        <f t="shared" si="41"/>
        <v>0</v>
      </c>
      <c r="I604" s="60">
        <f t="shared" si="40"/>
        <v>0</v>
      </c>
      <c r="J604" s="60">
        <f t="shared" si="42"/>
        <v>0</v>
      </c>
    </row>
    <row r="605" spans="1:10" x14ac:dyDescent="0.25">
      <c r="A605" s="34"/>
      <c r="B605" s="35">
        <v>593</v>
      </c>
      <c r="C605" s="61"/>
      <c r="D605" s="61"/>
      <c r="E605" s="61"/>
      <c r="F605" s="61"/>
      <c r="G605" s="62">
        <f t="shared" si="39"/>
        <v>0</v>
      </c>
      <c r="H605" s="59">
        <f t="shared" si="41"/>
        <v>0</v>
      </c>
      <c r="I605" s="60">
        <f t="shared" si="40"/>
        <v>0</v>
      </c>
      <c r="J605" s="60">
        <f t="shared" si="42"/>
        <v>0</v>
      </c>
    </row>
    <row r="606" spans="1:10" x14ac:dyDescent="0.25">
      <c r="A606" s="34"/>
      <c r="B606" s="35">
        <v>594</v>
      </c>
      <c r="C606" s="61"/>
      <c r="D606" s="61"/>
      <c r="E606" s="61"/>
      <c r="F606" s="61"/>
      <c r="G606" s="62">
        <f t="shared" si="39"/>
        <v>0</v>
      </c>
      <c r="H606" s="59">
        <f t="shared" si="41"/>
        <v>0</v>
      </c>
      <c r="I606" s="60">
        <f t="shared" si="40"/>
        <v>0</v>
      </c>
      <c r="J606" s="60">
        <f t="shared" si="42"/>
        <v>0</v>
      </c>
    </row>
    <row r="607" spans="1:10" x14ac:dyDescent="0.25">
      <c r="A607" s="34"/>
      <c r="B607" s="35">
        <v>595</v>
      </c>
      <c r="C607" s="61"/>
      <c r="D607" s="61"/>
      <c r="E607" s="61"/>
      <c r="F607" s="61"/>
      <c r="G607" s="62">
        <f t="shared" si="39"/>
        <v>0</v>
      </c>
      <c r="H607" s="59">
        <f t="shared" si="41"/>
        <v>0</v>
      </c>
      <c r="I607" s="60">
        <f t="shared" si="40"/>
        <v>0</v>
      </c>
      <c r="J607" s="60">
        <f t="shared" si="42"/>
        <v>0</v>
      </c>
    </row>
    <row r="608" spans="1:10" x14ac:dyDescent="0.25">
      <c r="A608" s="34"/>
      <c r="B608" s="35">
        <v>596</v>
      </c>
      <c r="C608" s="61"/>
      <c r="D608" s="61"/>
      <c r="E608" s="61"/>
      <c r="F608" s="61"/>
      <c r="G608" s="62">
        <f t="shared" si="39"/>
        <v>0</v>
      </c>
      <c r="H608" s="59">
        <f t="shared" si="41"/>
        <v>0</v>
      </c>
      <c r="I608" s="60">
        <f t="shared" si="40"/>
        <v>0</v>
      </c>
      <c r="J608" s="60">
        <f t="shared" si="42"/>
        <v>0</v>
      </c>
    </row>
    <row r="609" spans="1:10" x14ac:dyDescent="0.25">
      <c r="A609" s="34"/>
      <c r="B609" s="35">
        <v>597</v>
      </c>
      <c r="C609" s="61"/>
      <c r="D609" s="61"/>
      <c r="E609" s="61"/>
      <c r="F609" s="61"/>
      <c r="G609" s="62">
        <f t="shared" si="39"/>
        <v>0</v>
      </c>
      <c r="H609" s="59">
        <f t="shared" si="41"/>
        <v>0</v>
      </c>
      <c r="I609" s="60">
        <f t="shared" si="40"/>
        <v>0</v>
      </c>
      <c r="J609" s="60">
        <f t="shared" si="42"/>
        <v>0</v>
      </c>
    </row>
    <row r="610" spans="1:10" x14ac:dyDescent="0.25">
      <c r="A610" s="34"/>
      <c r="B610" s="35">
        <v>598</v>
      </c>
      <c r="C610" s="61"/>
      <c r="D610" s="61"/>
      <c r="E610" s="61"/>
      <c r="F610" s="61"/>
      <c r="G610" s="62">
        <f t="shared" si="39"/>
        <v>0</v>
      </c>
      <c r="H610" s="59">
        <f t="shared" si="41"/>
        <v>0</v>
      </c>
      <c r="I610" s="60">
        <f t="shared" si="40"/>
        <v>0</v>
      </c>
      <c r="J610" s="60">
        <f t="shared" si="42"/>
        <v>0</v>
      </c>
    </row>
    <row r="611" spans="1:10" x14ac:dyDescent="0.25">
      <c r="A611" s="34"/>
      <c r="B611" s="35">
        <v>599</v>
      </c>
      <c r="C611" s="61"/>
      <c r="D611" s="61"/>
      <c r="E611" s="61"/>
      <c r="F611" s="61"/>
      <c r="G611" s="62">
        <f t="shared" si="39"/>
        <v>0</v>
      </c>
      <c r="H611" s="59">
        <f t="shared" si="41"/>
        <v>0</v>
      </c>
      <c r="I611" s="60">
        <f t="shared" si="40"/>
        <v>0</v>
      </c>
      <c r="J611" s="60">
        <f t="shared" si="42"/>
        <v>0</v>
      </c>
    </row>
    <row r="612" spans="1:10" x14ac:dyDescent="0.25">
      <c r="A612" s="34"/>
      <c r="B612" s="35">
        <v>600</v>
      </c>
      <c r="C612" s="61"/>
      <c r="D612" s="61"/>
      <c r="E612" s="61"/>
      <c r="F612" s="61"/>
      <c r="G612" s="62">
        <f t="shared" si="39"/>
        <v>0</v>
      </c>
      <c r="H612" s="59">
        <f t="shared" si="41"/>
        <v>0</v>
      </c>
      <c r="I612" s="60">
        <f t="shared" si="40"/>
        <v>0</v>
      </c>
      <c r="J612" s="60">
        <f t="shared" si="42"/>
        <v>0</v>
      </c>
    </row>
    <row r="613" spans="1:10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</row>
  </sheetData>
  <conditionalFormatting sqref="J6:J7">
    <cfRule type="cellIs" dxfId="1" priority="1" operator="equal">
      <formula>"Error"</formula>
    </cfRule>
    <cfRule type="containsText" dxfId="0" priority="2" operator="containsText" text="Valid">
      <formula>NOT(ISERROR(SEARCH("Valid",J6)))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E0A21-CCB8-4441-A5A7-FD38D39D5417}">
  <dimension ref="A1:H23"/>
  <sheetViews>
    <sheetView zoomScale="140" zoomScaleNormal="140" workbookViewId="0">
      <selection activeCell="C8" sqref="C8"/>
    </sheetView>
  </sheetViews>
  <sheetFormatPr defaultRowHeight="15" x14ac:dyDescent="0.25"/>
  <cols>
    <col min="1" max="1" width="21.42578125" customWidth="1"/>
    <col min="2" max="2" width="10.28515625" customWidth="1"/>
    <col min="3" max="3" width="50" bestFit="1" customWidth="1"/>
    <col min="4" max="4" width="14.5703125" bestFit="1" customWidth="1"/>
  </cols>
  <sheetData>
    <row r="1" spans="1:8" ht="18.75" x14ac:dyDescent="0.3">
      <c r="A1" s="104" t="s">
        <v>53</v>
      </c>
      <c r="B1" s="104"/>
      <c r="C1" s="104"/>
      <c r="D1" s="104"/>
      <c r="E1" s="104"/>
      <c r="F1" s="104"/>
      <c r="G1" s="104"/>
      <c r="H1" s="104"/>
    </row>
    <row r="2" spans="1:8" ht="18.75" x14ac:dyDescent="0.3">
      <c r="A2" s="74">
        <f>'Subscription Amort Sched'!J8</f>
        <v>64496.61</v>
      </c>
      <c r="B2" s="75" t="s">
        <v>44</v>
      </c>
      <c r="C2" s="76"/>
      <c r="D2" s="75"/>
      <c r="E2" s="75"/>
      <c r="F2" s="76"/>
      <c r="G2" s="75"/>
      <c r="H2" s="75"/>
    </row>
    <row r="3" spans="1:8" ht="18.75" x14ac:dyDescent="0.3">
      <c r="A3" s="74"/>
      <c r="B3" s="75"/>
      <c r="C3" s="76"/>
      <c r="D3" s="75"/>
      <c r="E3" s="75"/>
      <c r="F3" s="76"/>
      <c r="G3" s="75"/>
      <c r="H3" s="75"/>
    </row>
    <row r="4" spans="1:8" ht="18.75" x14ac:dyDescent="0.3">
      <c r="A4" s="74">
        <f>'Subscription Amort Sched'!J7</f>
        <v>64496.61</v>
      </c>
      <c r="B4" s="75" t="s">
        <v>54</v>
      </c>
      <c r="C4" s="76"/>
      <c r="D4" s="75"/>
      <c r="E4" s="75"/>
      <c r="F4" s="76"/>
      <c r="G4" s="75"/>
      <c r="H4" s="75"/>
    </row>
    <row r="5" spans="1:8" ht="18.75" x14ac:dyDescent="0.3">
      <c r="A5" s="74">
        <v>47900</v>
      </c>
      <c r="B5" s="75" t="s">
        <v>68</v>
      </c>
      <c r="C5" s="75"/>
      <c r="D5" s="75"/>
      <c r="E5" s="75"/>
      <c r="F5" s="75"/>
      <c r="G5" s="75"/>
      <c r="H5" s="75"/>
    </row>
    <row r="6" spans="1:8" ht="19.5" thickBot="1" x14ac:dyDescent="0.35">
      <c r="A6" s="77">
        <v>2040</v>
      </c>
      <c r="B6" s="75" t="s">
        <v>21</v>
      </c>
      <c r="C6" s="78"/>
      <c r="D6" s="75"/>
      <c r="E6" s="75"/>
      <c r="F6" s="75"/>
      <c r="G6" s="75"/>
      <c r="H6" s="75"/>
    </row>
    <row r="7" spans="1:8" ht="18.75" x14ac:dyDescent="0.3">
      <c r="A7" s="79">
        <f>SUM(A4:A6)</f>
        <v>114436.61</v>
      </c>
      <c r="B7" s="76" t="s">
        <v>55</v>
      </c>
      <c r="C7" s="75"/>
      <c r="D7" s="74">
        <f>A7/33</f>
        <v>3467.7760606060606</v>
      </c>
      <c r="E7" s="75" t="s">
        <v>56</v>
      </c>
      <c r="F7" s="75"/>
      <c r="G7" s="75"/>
      <c r="H7" s="75"/>
    </row>
    <row r="8" spans="1:8" ht="18.75" x14ac:dyDescent="0.3">
      <c r="A8" s="75"/>
      <c r="B8" s="75"/>
      <c r="C8" s="75"/>
      <c r="D8" s="75"/>
      <c r="E8" s="75"/>
      <c r="F8" s="75"/>
      <c r="G8" s="75"/>
      <c r="H8" s="75"/>
    </row>
    <row r="9" spans="1:8" ht="18.75" x14ac:dyDescent="0.3">
      <c r="D9" s="75"/>
      <c r="E9" s="75"/>
      <c r="F9" s="76"/>
      <c r="G9" s="75"/>
      <c r="H9" s="75"/>
    </row>
    <row r="10" spans="1:8" x14ac:dyDescent="0.25">
      <c r="F10" s="40"/>
      <c r="H10" s="41"/>
    </row>
    <row r="11" spans="1:8" ht="21" x14ac:dyDescent="0.35">
      <c r="A11" s="93" t="s">
        <v>80</v>
      </c>
    </row>
    <row r="12" spans="1:8" x14ac:dyDescent="0.25">
      <c r="A12" s="70" t="s">
        <v>61</v>
      </c>
      <c r="B12" s="70">
        <v>1840</v>
      </c>
      <c r="C12" s="70" t="s">
        <v>62</v>
      </c>
      <c r="D12" s="71">
        <f>A7</f>
        <v>114436.61</v>
      </c>
    </row>
    <row r="13" spans="1:8" x14ac:dyDescent="0.25">
      <c r="A13" s="70" t="s">
        <v>63</v>
      </c>
      <c r="B13" s="72" t="s">
        <v>64</v>
      </c>
      <c r="C13" s="70" t="s">
        <v>65</v>
      </c>
      <c r="D13" s="71">
        <f>A4</f>
        <v>64496.61</v>
      </c>
      <c r="E13" t="s">
        <v>86</v>
      </c>
    </row>
    <row r="14" spans="1:8" ht="15.75" x14ac:dyDescent="0.25">
      <c r="A14" s="70" t="s">
        <v>63</v>
      </c>
      <c r="B14" s="70">
        <v>69602</v>
      </c>
      <c r="C14" s="69" t="s">
        <v>79</v>
      </c>
      <c r="D14" s="71">
        <f>47900+2040</f>
        <v>49940</v>
      </c>
      <c r="E14" t="s">
        <v>87</v>
      </c>
    </row>
    <row r="15" spans="1:8" x14ac:dyDescent="0.25">
      <c r="D15" s="47"/>
    </row>
    <row r="16" spans="1:8" x14ac:dyDescent="0.25">
      <c r="A16" s="95" t="s">
        <v>81</v>
      </c>
      <c r="D16" s="47"/>
    </row>
    <row r="17" spans="1:5" x14ac:dyDescent="0.25">
      <c r="A17" s="73" t="s">
        <v>61</v>
      </c>
      <c r="B17" s="70">
        <v>69602</v>
      </c>
      <c r="C17" s="70" t="s">
        <v>79</v>
      </c>
      <c r="D17" s="71">
        <v>49940</v>
      </c>
    </row>
    <row r="18" spans="1:5" ht="15.75" x14ac:dyDescent="0.25">
      <c r="A18" s="73" t="s">
        <v>63</v>
      </c>
      <c r="B18" s="70">
        <v>63497</v>
      </c>
      <c r="C18" s="69" t="s">
        <v>70</v>
      </c>
      <c r="D18" s="71">
        <v>49940</v>
      </c>
    </row>
    <row r="19" spans="1:5" x14ac:dyDescent="0.25">
      <c r="D19" s="96"/>
    </row>
    <row r="20" spans="1:5" x14ac:dyDescent="0.25">
      <c r="D20" s="96"/>
    </row>
    <row r="21" spans="1:5" ht="21" x14ac:dyDescent="0.25">
      <c r="A21" s="94" t="s">
        <v>82</v>
      </c>
      <c r="D21" s="47"/>
    </row>
    <row r="22" spans="1:5" x14ac:dyDescent="0.25">
      <c r="A22" s="73" t="s">
        <v>61</v>
      </c>
      <c r="B22" s="70">
        <v>63414</v>
      </c>
      <c r="C22" s="70" t="s">
        <v>69</v>
      </c>
      <c r="D22" s="71">
        <v>49940</v>
      </c>
      <c r="E22" t="s">
        <v>88</v>
      </c>
    </row>
    <row r="23" spans="1:5" x14ac:dyDescent="0.25">
      <c r="A23" s="73" t="s">
        <v>63</v>
      </c>
      <c r="B23" s="70">
        <v>1104</v>
      </c>
      <c r="C23" s="70" t="s">
        <v>58</v>
      </c>
      <c r="D23" s="71">
        <v>49940</v>
      </c>
    </row>
  </sheetData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Assumptions and Transactions</vt:lpstr>
      <vt:lpstr>Project Stages</vt:lpstr>
      <vt:lpstr>Term and Cost Clarification</vt:lpstr>
      <vt:lpstr>Subscription Amort Sched</vt:lpstr>
      <vt:lpstr>Asset 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Rogge, Susan</dc:creator>
  <cp:lastModifiedBy>Feller, Brian</cp:lastModifiedBy>
  <dcterms:created xsi:type="dcterms:W3CDTF">2023-03-17T20:17:21Z</dcterms:created>
  <dcterms:modified xsi:type="dcterms:W3CDTF">2023-03-21T22:09:54Z</dcterms:modified>
</cp:coreProperties>
</file>